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arison" sheetId="1" r:id="rId4"/>
    <sheet name="Summary" sheetId="2" r:id="rId5"/>
    <sheet name="Instructions" sheetId="3" r:id="rId6"/>
  </sheets>
  <definedNames>
    <definedName name="_xlnm._FilterDatabase" localSheetId="0" hidden="1">'Comparison'!$A$5:$R$205</definedName>
    <definedName name="_xlnm.Print_Titles" localSheetId="0">'Comparison'!$4:$5</definedName>
  </definedNames>
  <calcPr calcId="999999" calcMode="auto" calcCompleted="1" fullCalcOnLoad="0" forceFullCalc="0"/>
</workbook>
</file>

<file path=xl/sharedStrings.xml><?xml version="1.0" encoding="utf-8"?>
<sst xmlns="http://schemas.openxmlformats.org/spreadsheetml/2006/main" uniqueCount="64">
  <si>
    <t>Quotation comparison</t>
  </si>
  <si>
    <t>Project</t>
  </si>
  <si>
    <t>Package</t>
  </si>
  <si>
    <t>Reference</t>
  </si>
  <si>
    <t>Date</t>
  </si>
  <si>
    <t>Rate check threshold</t>
  </si>
  <si>
    <t>Flags a rate that differs from the other suppliers' average by more than this.</t>
  </si>
  <si>
    <t>Your reference (BOQ or item list)</t>
  </si>
  <si>
    <t>Supplier 1</t>
  </si>
  <si>
    <t>Supplier 2</t>
  </si>
  <si>
    <t>Supplier 3</t>
  </si>
  <si>
    <t>Across suppliers</t>
  </si>
  <si>
    <t>Item no.</t>
  </si>
  <si>
    <t>Description</t>
  </si>
  <si>
    <t>Unit</t>
  </si>
  <si>
    <t>Ref. qty</t>
  </si>
  <si>
    <t>Lowest rate</t>
  </si>
  <si>
    <t>Notes</t>
  </si>
  <si>
    <t>Qty</t>
  </si>
  <si>
    <t>Rate</t>
  </si>
  <si>
    <t>Amount</t>
  </si>
  <si>
    <t>Check</t>
  </si>
  <si>
    <t>20 mm uPVC conduit, heavy gauge</t>
  </si>
  <si>
    <t>m</t>
  </si>
  <si>
    <t>Twin switched socket outlet, 13 A</t>
  </si>
  <si>
    <t>nos</t>
  </si>
  <si>
    <t>Example row: replace with your items</t>
  </si>
  <si>
    <t>Distribution board, 12 way, TPN</t>
  </si>
  <si>
    <t>Summary</t>
  </si>
  <si>
    <t>Rank by total only after every flag on the Comparison sheet is resolved or explained.</t>
  </si>
  <si>
    <t>Supplier</t>
  </si>
  <si>
    <t>Total</t>
  </si>
  <si>
    <t>Lines priced</t>
  </si>
  <si>
    <t>Not priced</t>
  </si>
  <si>
    <t>Qty differs</t>
  </si>
  <si>
    <t>Rate checks</t>
  </si>
  <si>
    <t>Other flags</t>
  </si>
  <si>
    <t>Rank by total</t>
  </si>
  <si>
    <t>Quotation comparison template</t>
  </si>
  <si>
    <t>Compare up to three supplier quotations line by line against your own reference: a BOQ, a schedule or your item list.</t>
  </si>
  <si>
    <t>Colors</t>
  </si>
  <si>
    <t>Yellow cells are for you to fill in. Grey cells calculate automatically.</t>
  </si>
  <si>
    <t>How to use it</t>
  </si>
  <si>
    <t>1. On the Comparison sheet, type the project, package, reference and date at the top.</t>
  </si>
  <si>
    <t>2. Paste your reference items into columns A to D, one line per priced item. Rows 6 to 8 are an example: overwrite them.</t>
  </si>
  <si>
    <t>3. Type each supplier's name in row 4, then their quantity and rate against the matching reference line.</t>
  </si>
  <si>
    <t>4. Leave the rate empty when a supplier did not price an item. Type 0 only when they priced it at zero.</t>
  </si>
  <si>
    <t>5. Read the Check column for each supplier and resolve every flag before comparing totals on the Summary sheet.</t>
  </si>
  <si>
    <t>The sheet has 200 item rows ready. Use the filter buttons in row 5 to show only flagged lines.</t>
  </si>
  <si>
    <t>What the checks mean</t>
  </si>
  <si>
    <t>Not priced: the rate is empty. Ask whether the item is excluded, included elsewhere or missed.</t>
  </si>
  <si>
    <t>Rate is text: the rate cell contains words such as "included". Ask where the item is priced.</t>
  </si>
  <si>
    <t>Zero rate: the supplier priced the item at zero. Confirm this is intended.</t>
  </si>
  <si>
    <t>No quantity: a rate was entered without a quantity.</t>
  </si>
  <si>
    <t>Qty differs: the supplier's quantity is different from your reference quantity.</t>
  </si>
  <si>
    <t>Rate check: the rate differs from the other suppliers' average by more than the threshold in cell R2 (30% to start).</t>
  </si>
  <si>
    <t>OK: none of the above. The item may still differ in specification, so read the description.</t>
  </si>
  <si>
    <t>Before you choose the lowest total</t>
  </si>
  <si>
    <t>Units match (m and lm, nos and set). Specifications, brands and "or equivalent" items are what you asked for.</t>
  </si>
  <si>
    <t>Exclusions, assumptions, validity, delivery time and payment terms are comparable.</t>
  </si>
  <si>
    <t>Rates include or exclude VAT the same way for every supplier.</t>
  </si>
  <si>
    <t>Made by QuoteRecon</t>
  </si>
  <si>
    <t>Suppliers rename, reorder, split and merge items, and quotations often arrive as PDFs. QuoteRecon reads the reference and the supplier quotation, pairs the items for you and shows every difference, missing item and extra item with the source line beside it.</t>
  </si>
  <si>
    <t>Free plan available: https://quoterecon.com</t>
  </si>
</sst>
</file>

<file path=xl/styles.xml><?xml version="1.0" encoding="utf-8"?>
<styleSheet xmlns="http://schemas.openxmlformats.org/spreadsheetml/2006/main">
  <numFmts count="1">
    <numFmt numFmtId="164" formatCode="#,##0.##"/>
  </numFmts>
  <fonts count="8">
    <font>
      <b val="0"/>
      <i val="0"/>
      <strike val="0"/>
      <u val="none"/>
      <sz val="10"/>
      <color rgb="FF000000"/>
      <name val="Arial"/>
    </font>
    <font>
      <b val="1"/>
      <i val="0"/>
      <strike val="0"/>
      <u val="none"/>
      <sz val="16"/>
      <color rgb="FF0B2A6F"/>
      <name val="Arial"/>
    </font>
    <font>
      <b val="1"/>
      <i val="0"/>
      <strike val="0"/>
      <u val="none"/>
      <sz val="10"/>
      <color rgb="FF000000"/>
      <name val="Arial"/>
    </font>
    <font>
      <b val="0"/>
      <i val="1"/>
      <strike val="0"/>
      <u val="none"/>
      <sz val="8"/>
      <color rgb="FF5B6478"/>
      <name val="Arial"/>
    </font>
    <font>
      <b val="1"/>
      <i val="0"/>
      <strike val="0"/>
      <u val="none"/>
      <sz val="10"/>
      <color rgb="FFFFFFFF"/>
      <name val="Arial"/>
    </font>
    <font>
      <b val="0"/>
      <i val="1"/>
      <strike val="0"/>
      <u val="none"/>
      <sz val="10"/>
      <color rgb="FF5B6478"/>
      <name val="Arial"/>
    </font>
    <font>
      <b val="1"/>
      <i val="0"/>
      <strike val="0"/>
      <u val="none"/>
      <sz val="11"/>
      <color rgb="FF0B2A6F"/>
      <name val="Arial"/>
    </font>
    <font>
      <b val="0"/>
      <i val="0"/>
      <strike val="0"/>
      <u val="single"/>
      <sz val="10"/>
      <color rgb="FF1F5FD6"/>
      <name val="Arial"/>
    </font>
  </fonts>
  <fills count="5">
    <fill>
      <patternFill patternType="none"/>
    </fill>
    <fill>
      <patternFill patternType="gray125"/>
    </fill>
    <fill>
      <patternFill patternType="solid">
        <fgColor rgb="FFFFF6D5"/>
        <bgColor rgb="FF000000"/>
      </patternFill>
    </fill>
    <fill>
      <patternFill patternType="solid">
        <fgColor rgb="FF0B2A6F"/>
        <bgColor rgb="FF000000"/>
      </patternFill>
    </fill>
    <fill>
      <patternFill patternType="solid">
        <fgColor rgb="FFF3F5FA"/>
        <bgColor rgb="FF000000"/>
      </patternFill>
    </fill>
  </fills>
  <borders count="3">
    <border>
      <left/>
      <right/>
      <top/>
      <bottom/>
      <diagonal/>
    </border>
    <border>
      <left style="thin">
        <color rgb="FFC9D1E3"/>
      </left>
      <right style="thin">
        <color rgb="FFC9D1E3"/>
      </right>
      <top style="thin">
        <color rgb="FFC9D1E3"/>
      </top>
      <bottom style="thin">
        <color rgb="FFC9D1E3"/>
      </bottom>
      <diagonal/>
    </border>
    <border>
      <left style="medium">
        <color rgb="FF0B2A6F"/>
      </left>
      <right style="thin">
        <color rgb="FFC9D1E3"/>
      </right>
      <top style="thin">
        <color rgb="FFC9D1E3"/>
      </top>
      <bottom style="thin">
        <color rgb="FFC9D1E3"/>
      </bottom>
      <diagonal/>
    </border>
  </borders>
  <cellStyleXfs count="1">
    <xf numFmtId="0" fontId="0" fillId="0" borderId="0"/>
  </cellStyleXfs>
  <cellXfs count="2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2" borderId="0" applyFont="0" applyNumberFormat="0" applyFill="1" applyBorder="0" applyAlignment="0"/>
    <xf xfId="0" fontId="0" numFmtId="9" fillId="2" borderId="0" applyFont="0" applyNumberFormat="1" applyFill="1" applyBorder="0" applyAlignment="0"/>
    <xf xfId="0" fontId="3" numFmtId="0" fillId="0" borderId="0" applyFont="1" applyNumberFormat="0" applyFill="0" applyBorder="0" applyAlignment="0"/>
    <xf xfId="0" fontId="2" numFmtId="0" fillId="0" borderId="1" applyFont="1" applyNumberFormat="0" applyFill="0" applyBorder="1" applyAlignment="1">
      <alignment horizontal="center" vertical="center" textRotation="0" wrapText="true" shrinkToFit="false"/>
    </xf>
    <xf xfId="0" fontId="4" numFmtId="0" fillId="3" borderId="1" applyFont="1" applyNumberFormat="0" applyFill="1" applyBorder="1" applyAlignment="1">
      <alignment horizontal="center" vertical="center" textRotation="0" wrapText="true" shrinkToFit="false"/>
    </xf>
    <xf xfId="0" fontId="0" numFmtId="0" fillId="2" borderId="1" applyFont="0" applyNumberFormat="0" applyFill="1" applyBorder="1" applyAlignment="0"/>
    <xf xfId="0" fontId="0" numFmtId="0" fillId="0" borderId="1" applyFont="0" applyNumberFormat="0" applyFill="0" applyBorder="1" applyAlignment="1">
      <alignment horizontal="center" vertical="center" textRotation="0" wrapText="true" shrinkToFit="false"/>
    </xf>
    <xf xfId="0" fontId="0" numFmtId="164" fillId="2" borderId="1" applyFont="0" applyNumberFormat="1" applyFill="1" applyBorder="1" applyAlignment="0"/>
    <xf xfId="0" fontId="0" numFmtId="4" fillId="2" borderId="1" applyFont="0" applyNumberFormat="1" applyFill="1" applyBorder="1" applyAlignment="0"/>
    <xf xfId="0" fontId="0" numFmtId="4" fillId="4" borderId="1" applyFont="0" applyNumberFormat="1" applyFill="1" applyBorder="1" applyAlignment="0"/>
    <xf xfId="0" fontId="0" numFmtId="0" fillId="4" borderId="1" applyFont="0" applyNumberFormat="0" applyFill="1" applyBorder="1" applyAlignment="1">
      <alignment horizontal="center" vertical="bottom" textRotation="0" wrapText="false" shrinkToFit="false"/>
    </xf>
    <xf xfId="0" fontId="2" numFmtId="0" fillId="2" borderId="2" applyFont="1" applyNumberFormat="0" applyFill="1" applyBorder="1" applyAlignment="1">
      <alignment horizontal="center" vertical="center" textRotation="0" wrapText="true" shrinkToFit="false"/>
    </xf>
    <xf xfId="0" fontId="4" numFmtId="0" fillId="3" borderId="2" applyFont="1" applyNumberFormat="0" applyFill="1" applyBorder="1" applyAlignment="1">
      <alignment horizontal="center" vertical="center" textRotation="0" wrapText="true" shrinkToFit="false"/>
    </xf>
    <xf xfId="0" fontId="0" numFmtId="164" fillId="2" borderId="2" applyFont="0" applyNumberFormat="1" applyFill="1" applyBorder="1" applyAlignment="0"/>
    <xf xfId="0" fontId="2" numFmtId="0" fillId="0" borderId="2" applyFont="1" applyNumberFormat="0" applyFill="0" applyBorder="1" applyAlignment="1">
      <alignment horizontal="center" vertical="center" textRotation="0" wrapText="true" shrinkToFit="false"/>
    </xf>
    <xf xfId="0" fontId="0" numFmtId="4" fillId="4" borderId="2" applyFont="0" applyNumberFormat="1" applyFill="1" applyBorder="1" applyAlignment="0"/>
    <xf xfId="0" fontId="5" numFmtId="0" fillId="0" borderId="0" applyFont="1" applyNumberFormat="0" applyFill="0" applyBorder="0" applyAlignment="0"/>
    <xf xfId="0" fontId="4" numFmtId="0" fillId="3" borderId="0" applyFont="1" applyNumberFormat="0" applyFill="1" applyBorder="0" applyAlignment="1">
      <alignment horizontal="center" vertical="bottom" textRotation="0" wrapText="true" shrinkToFit="false"/>
    </xf>
    <xf xfId="0" fontId="0" numFmtId="0" fillId="4" borderId="1" applyFont="0" applyNumberFormat="0" applyFill="1" applyBorder="1"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xf xfId="0" fontId="6" numFmtId="0" fillId="0" borderId="0" applyFont="1" applyNumberFormat="0" applyFill="0" applyBorder="0" applyAlignment="1">
      <alignment vertical="top" textRotation="0" wrapText="true" shrinkToFit="false"/>
    </xf>
    <xf xfId="0" fontId="7" numFmtId="0" fillId="0" borderId="0" applyFont="1" applyNumberFormat="0" applyFill="0" applyBorder="0" applyAlignment="1">
      <alignment vertical="top" textRotation="0" wrapText="true" shrinkToFit="false"/>
    </xf>
  </cellXfs>
  <cellStyles count="1">
    <cellStyle name="Normal" xfId="0" builtinId="0"/>
  </cellStyles>
  <dxfs count="6">
    <dxf>
      <font>
        <b val="1"/>
        <color rgb="FF0A7A3E"/>
      </font>
      <border/>
    </dxf>
    <dxf>
      <font>
        <b val="1"/>
        <color rgb="FF9A4B00"/>
      </font>
      <fill>
        <patternFill patternType="solid">
          <bgColor rgb="FFFFE3C2"/>
        </patternFill>
      </fill>
      <border/>
    </dxf>
    <dxf>
      <font>
        <b val="1"/>
        <color rgb="FF0A7A3E"/>
      </font>
      <border/>
    </dxf>
    <dxf>
      <font>
        <b val="1"/>
        <color rgb="FF9A4B00"/>
      </font>
      <fill>
        <patternFill patternType="solid">
          <bgColor rgb="FFFFE3C2"/>
        </patternFill>
      </fill>
      <border/>
    </dxf>
    <dxf>
      <font>
        <b val="1"/>
        <color rgb="FF0A7A3E"/>
      </font>
      <border/>
    </dxf>
    <dxf>
      <font>
        <b val="1"/>
        <color rgb="FF9A4B00"/>
      </font>
      <fill>
        <patternFill patternType="solid">
          <bgColor rgb="FFFFE3C2"/>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quoterecon.com/?src=templat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pageSetUpPr fitToPage="1"/>
  </sheetPr>
  <dimension ref="A1:R205"/>
  <sheetViews>
    <sheetView tabSelected="1" workbookViewId="0" showGridLines="true" showRowColHeaders="1">
      <pane xSplit="4" ySplit="5" activePane="bottomRight" state="frozen" topLeftCell="E6"/>
      <selection pane="bottomRight" activeCell="B6" sqref="B6"/>
    </sheetView>
  </sheetViews>
  <sheetFormatPr defaultRowHeight="14.4" outlineLevelRow="0" outlineLevelCol="0"/>
  <cols>
    <col min="1" max="1" width="9" customWidth="true" style="0"/>
    <col min="2" max="2" width="38" customWidth="true" style="0"/>
    <col min="3" max="3" width="7" customWidth="true" style="0"/>
    <col min="4" max="4" width="10" customWidth="true" style="0"/>
    <col min="5" max="5" width="9" customWidth="true" style="0"/>
    <col min="6" max="6" width="10" customWidth="true" style="0"/>
    <col min="7" max="7" width="12" customWidth="true" style="0"/>
    <col min="8" max="8" width="12" customWidth="true" style="0"/>
    <col min="9" max="9" width="9" customWidth="true" style="0"/>
    <col min="10" max="10" width="10" customWidth="true" style="0"/>
    <col min="11" max="11" width="12" customWidth="true" style="0"/>
    <col min="12" max="12" width="12" customWidth="true" style="0"/>
    <col min="13" max="13" width="9" customWidth="true" style="0"/>
    <col min="14" max="14" width="10" customWidth="true" style="0"/>
    <col min="15" max="15" width="12" customWidth="true" style="0"/>
    <col min="16" max="16" width="12" customWidth="true" style="0"/>
    <col min="17" max="17" width="12" customWidth="true" style="0"/>
    <col min="18" max="18" width="34" customWidth="true" style="0"/>
  </cols>
  <sheetData>
    <row r="1" spans="1:18">
      <c r="A1" s="1" t="s">
        <v>0</v>
      </c>
    </row>
    <row r="2" spans="1:18">
      <c r="A2" s="2" t="s">
        <v>1</v>
      </c>
      <c r="B2" s="3"/>
      <c r="C2" s="2" t="s">
        <v>3</v>
      </c>
      <c r="D2" s="3"/>
      <c r="Q2" s="2" t="s">
        <v>5</v>
      </c>
      <c r="R2" s="4">
        <v>0.3</v>
      </c>
    </row>
    <row r="3" spans="1:18">
      <c r="A3" s="2" t="s">
        <v>2</v>
      </c>
      <c r="B3" s="3"/>
      <c r="C3" s="2" t="s">
        <v>4</v>
      </c>
      <c r="D3" s="3"/>
      <c r="Q3" s="5" t="s">
        <v>6</v>
      </c>
    </row>
    <row r="4" spans="1:18">
      <c r="A4" s="6" t="s">
        <v>7</v>
      </c>
      <c r="B4" s="6"/>
      <c r="C4" s="6"/>
      <c r="D4" s="6"/>
      <c r="E4" s="14" t="s">
        <v>8</v>
      </c>
      <c r="F4" s="9"/>
      <c r="G4" s="9"/>
      <c r="H4" s="9"/>
      <c r="I4" s="14" t="s">
        <v>9</v>
      </c>
      <c r="J4" s="9"/>
      <c r="K4" s="9"/>
      <c r="L4" s="9"/>
      <c r="M4" s="14" t="s">
        <v>10</v>
      </c>
      <c r="N4" s="9"/>
      <c r="O4" s="9"/>
      <c r="P4" s="9"/>
      <c r="Q4" s="17" t="s">
        <v>11</v>
      </c>
      <c r="R4" s="9"/>
    </row>
    <row r="5" spans="1:18" customHeight="1" ht="20">
      <c r="A5" s="7" t="s">
        <v>12</v>
      </c>
      <c r="B5" s="7" t="s">
        <v>13</v>
      </c>
      <c r="C5" s="7" t="s">
        <v>14</v>
      </c>
      <c r="D5" s="7" t="s">
        <v>15</v>
      </c>
      <c r="E5" s="15" t="s">
        <v>18</v>
      </c>
      <c r="F5" s="7" t="s">
        <v>19</v>
      </c>
      <c r="G5" s="7" t="s">
        <v>20</v>
      </c>
      <c r="H5" s="7" t="s">
        <v>21</v>
      </c>
      <c r="I5" s="15" t="s">
        <v>18</v>
      </c>
      <c r="J5" s="7" t="s">
        <v>19</v>
      </c>
      <c r="K5" s="7" t="s">
        <v>20</v>
      </c>
      <c r="L5" s="7" t="s">
        <v>21</v>
      </c>
      <c r="M5" s="15" t="s">
        <v>18</v>
      </c>
      <c r="N5" s="7" t="s">
        <v>19</v>
      </c>
      <c r="O5" s="7" t="s">
        <v>20</v>
      </c>
      <c r="P5" s="7" t="s">
        <v>21</v>
      </c>
      <c r="Q5" s="15" t="s">
        <v>16</v>
      </c>
      <c r="R5" s="7" t="s">
        <v>17</v>
      </c>
    </row>
    <row r="6" spans="1:18">
      <c r="A6" s="8">
        <v>1.01</v>
      </c>
      <c r="B6" s="8" t="s">
        <v>22</v>
      </c>
      <c r="C6" s="8" t="s">
        <v>23</v>
      </c>
      <c r="D6" s="10">
        <v>450</v>
      </c>
      <c r="E6" s="16">
        <v>450</v>
      </c>
      <c r="F6" s="11">
        <v>4.2</v>
      </c>
      <c r="G6" s="12">
        <f>IF(AND(ISNUMBER(E6),ISNUMBER(F6)),E6*F6,"")</f>
        <v>1890</v>
      </c>
      <c r="H6" s="13" t="str">
        <f>IF($B6="","",IF(F6="","Not priced",IF(NOT(ISNUMBER(F6)),"Rate is text",IF(F6=0,"Zero rate",IF(NOT(ISNUMBER(E6)),"No quantity",IF(E6&lt;&gt;$D6,"Qty differs",IF(COUNT($J6,$N6)=0,"OK",IF(ABS(F6-AVERAGE($J6,$N6))&gt;$R$2*AVERAGE($J6,$N6),"Rate check","OK"))))))))</f>
        <v>OK</v>
      </c>
      <c r="I6" s="16">
        <v>420</v>
      </c>
      <c r="J6" s="11">
        <v>3.95</v>
      </c>
      <c r="K6" s="12">
        <f>IF(AND(ISNUMBER(I6),ISNUMBER(J6)),I6*J6,"")</f>
        <v>1659</v>
      </c>
      <c r="L6" s="13" t="str">
        <f>IF($B6="","",IF(J6="","Not priced",IF(NOT(ISNUMBER(J6)),"Rate is text",IF(J6=0,"Zero rate",IF(NOT(ISNUMBER(I6)),"No quantity",IF(I6&lt;&gt;$D6,"Qty differs",IF(COUNT($F6,$N6)=0,"OK",IF(ABS(J6-AVERAGE($F6,$N6))&gt;$R$2*AVERAGE($F6,$N6),"Rate check","OK"))))))))</f>
        <v>Qty differs</v>
      </c>
      <c r="M6" s="16">
        <v>450</v>
      </c>
      <c r="N6" s="11">
        <v>4.4</v>
      </c>
      <c r="O6" s="12">
        <f>IF(AND(ISNUMBER(M6),ISNUMBER(N6)),M6*N6,"")</f>
        <v>1980</v>
      </c>
      <c r="P6" s="13" t="str">
        <f>IF($B6="","",IF(N6="","Not priced",IF(NOT(ISNUMBER(N6)),"Rate is text",IF(N6=0,"Zero rate",IF(NOT(ISNUMBER(M6)),"No quantity",IF(M6&lt;&gt;$D6,"Qty differs",IF(COUNT($F6,$J6)=0,"OK",IF(ABS(N6-AVERAGE($F6,$J6))&gt;$R$2*AVERAGE($F6,$J6),"Rate check","OK"))))))))</f>
        <v>OK</v>
      </c>
      <c r="Q6" s="18">
        <f>IF(COUNT(F6,J6,N6)=0,"",MIN(F6,J6,N6))</f>
        <v>3.95</v>
      </c>
      <c r="R6" s="8"/>
    </row>
    <row r="7" spans="1:18">
      <c r="A7" s="8">
        <v>1.02</v>
      </c>
      <c r="B7" s="8" t="s">
        <v>24</v>
      </c>
      <c r="C7" s="8" t="s">
        <v>25</v>
      </c>
      <c r="D7" s="10">
        <v>120</v>
      </c>
      <c r="E7" s="16">
        <v>120</v>
      </c>
      <c r="F7" s="11">
        <v>28.5</v>
      </c>
      <c r="G7" s="12">
        <f>IF(AND(ISNUMBER(E7),ISNUMBER(F7)),E7*F7,"")</f>
        <v>3420</v>
      </c>
      <c r="H7" s="13" t="str">
        <f>IF($B7="","",IF(F7="","Not priced",IF(NOT(ISNUMBER(F7)),"Rate is text",IF(F7=0,"Zero rate",IF(NOT(ISNUMBER(E7)),"No quantity",IF(E7&lt;&gt;$D7,"Qty differs",IF(COUNT($J7,$N7)=0,"OK",IF(ABS(F7-AVERAGE($J7,$N7))&gt;$R$2*AVERAGE($J7,$N7),"Rate check","OK"))))))))</f>
        <v>OK</v>
      </c>
      <c r="I7" s="16">
        <v>120</v>
      </c>
      <c r="J7" s="11">
        <v>26</v>
      </c>
      <c r="K7" s="12">
        <f>IF(AND(ISNUMBER(I7),ISNUMBER(J7)),I7*J7,"")</f>
        <v>3120</v>
      </c>
      <c r="L7" s="13" t="str">
        <f>IF($B7="","",IF(J7="","Not priced",IF(NOT(ISNUMBER(J7)),"Rate is text",IF(J7=0,"Zero rate",IF(NOT(ISNUMBER(I7)),"No quantity",IF(I7&lt;&gt;$D7,"Qty differs",IF(COUNT($F7,$N7)=0,"OK",IF(ABS(J7-AVERAGE($F7,$N7))&gt;$R$2*AVERAGE($F7,$N7),"Rate check","OK"))))))))</f>
        <v>Rate check</v>
      </c>
      <c r="M7" s="16">
        <v>120</v>
      </c>
      <c r="N7" s="11">
        <v>55</v>
      </c>
      <c r="O7" s="12">
        <f>IF(AND(ISNUMBER(M7),ISNUMBER(N7)),M7*N7,"")</f>
        <v>6600</v>
      </c>
      <c r="P7" s="13" t="str">
        <f>IF($B7="","",IF(N7="","Not priced",IF(NOT(ISNUMBER(N7)),"Rate is text",IF(N7=0,"Zero rate",IF(NOT(ISNUMBER(M7)),"No quantity",IF(M7&lt;&gt;$D7,"Qty differs",IF(COUNT($F7,$J7)=0,"OK",IF(ABS(N7-AVERAGE($F7,$J7))&gt;$R$2*AVERAGE($F7,$J7),"Rate check","OK"))))))))</f>
        <v>Rate check</v>
      </c>
      <c r="Q7" s="18">
        <f>IF(COUNT(F7,J7,N7)=0,"",MIN(F7,J7,N7))</f>
        <v>26</v>
      </c>
      <c r="R7" s="8" t="s">
        <v>26</v>
      </c>
    </row>
    <row r="8" spans="1:18">
      <c r="A8" s="8">
        <v>1.03</v>
      </c>
      <c r="B8" s="8" t="s">
        <v>27</v>
      </c>
      <c r="C8" s="8" t="s">
        <v>25</v>
      </c>
      <c r="D8" s="10">
        <v>6</v>
      </c>
      <c r="E8" s="16">
        <v>6</v>
      </c>
      <c r="F8" s="11">
        <v>1450</v>
      </c>
      <c r="G8" s="12">
        <f>IF(AND(ISNUMBER(E8),ISNUMBER(F8)),E8*F8,"")</f>
        <v>8700</v>
      </c>
      <c r="H8" s="13" t="str">
        <f>IF($B8="","",IF(F8="","Not priced",IF(NOT(ISNUMBER(F8)),"Rate is text",IF(F8=0,"Zero rate",IF(NOT(ISNUMBER(E8)),"No quantity",IF(E8&lt;&gt;$D8,"Qty differs",IF(COUNT($J8,$N8)=0,"OK",IF(ABS(F8-AVERAGE($J8,$N8))&gt;$R$2*AVERAGE($J8,$N8),"Rate check","OK"))))))))</f>
        <v>OK</v>
      </c>
      <c r="I8" s="16">
        <v>6</v>
      </c>
      <c r="J8" s="11"/>
      <c r="K8" s="12" t="str">
        <f>IF(AND(ISNUMBER(I8),ISNUMBER(J8)),I8*J8,"")</f>
        <v/>
      </c>
      <c r="L8" s="13" t="str">
        <f>IF($B8="","",IF(J8="","Not priced",IF(NOT(ISNUMBER(J8)),"Rate is text",IF(J8=0,"Zero rate",IF(NOT(ISNUMBER(I8)),"No quantity",IF(I8&lt;&gt;$D8,"Qty differs",IF(COUNT($F8,$N8)=0,"OK",IF(ABS(J8-AVERAGE($F8,$N8))&gt;$R$2*AVERAGE($F8,$N8),"Rate check","OK"))))))))</f>
        <v>Not priced</v>
      </c>
      <c r="M8" s="16">
        <v>6</v>
      </c>
      <c r="N8" s="11">
        <v>1380</v>
      </c>
      <c r="O8" s="12">
        <f>IF(AND(ISNUMBER(M8),ISNUMBER(N8)),M8*N8,"")</f>
        <v>8280</v>
      </c>
      <c r="P8" s="13" t="str">
        <f>IF($B8="","",IF(N8="","Not priced",IF(NOT(ISNUMBER(N8)),"Rate is text",IF(N8=0,"Zero rate",IF(NOT(ISNUMBER(M8)),"No quantity",IF(M8&lt;&gt;$D8,"Qty differs",IF(COUNT($F8,$J8)=0,"OK",IF(ABS(N8-AVERAGE($F8,$J8))&gt;$R$2*AVERAGE($F8,$J8),"Rate check","OK"))))))))</f>
        <v>OK</v>
      </c>
      <c r="Q8" s="18">
        <f>IF(COUNT(F8,J8,N8)=0,"",MIN(F8,J8,N8))</f>
        <v>1380</v>
      </c>
      <c r="R8" s="8"/>
    </row>
    <row r="9" spans="1:18">
      <c r="A9" s="8"/>
      <c r="B9" s="8"/>
      <c r="C9" s="8"/>
      <c r="D9" s="10"/>
      <c r="E9" s="16"/>
      <c r="F9" s="11"/>
      <c r="G9" s="12" t="str">
        <f>IF(AND(ISNUMBER(E9),ISNUMBER(F9)),E9*F9,"")</f>
        <v/>
      </c>
      <c r="H9" s="13" t="str">
        <f>IF($B9="","",IF(F9="","Not priced",IF(NOT(ISNUMBER(F9)),"Rate is text",IF(F9=0,"Zero rate",IF(NOT(ISNUMBER(E9)),"No quantity",IF(E9&lt;&gt;$D9,"Qty differs",IF(COUNT($J9,$N9)=0,"OK",IF(ABS(F9-AVERAGE($J9,$N9))&gt;$R$2*AVERAGE($J9,$N9),"Rate check","OK"))))))))</f>
        <v/>
      </c>
      <c r="I9" s="16"/>
      <c r="J9" s="11"/>
      <c r="K9" s="12" t="str">
        <f>IF(AND(ISNUMBER(I9),ISNUMBER(J9)),I9*J9,"")</f>
        <v/>
      </c>
      <c r="L9" s="13" t="str">
        <f>IF($B9="","",IF(J9="","Not priced",IF(NOT(ISNUMBER(J9)),"Rate is text",IF(J9=0,"Zero rate",IF(NOT(ISNUMBER(I9)),"No quantity",IF(I9&lt;&gt;$D9,"Qty differs",IF(COUNT($F9,$N9)=0,"OK",IF(ABS(J9-AVERAGE($F9,$N9))&gt;$R$2*AVERAGE($F9,$N9),"Rate check","OK"))))))))</f>
        <v/>
      </c>
      <c r="M9" s="16"/>
      <c r="N9" s="11"/>
      <c r="O9" s="12" t="str">
        <f>IF(AND(ISNUMBER(M9),ISNUMBER(N9)),M9*N9,"")</f>
        <v/>
      </c>
      <c r="P9" s="13" t="str">
        <f>IF($B9="","",IF(N9="","Not priced",IF(NOT(ISNUMBER(N9)),"Rate is text",IF(N9=0,"Zero rate",IF(NOT(ISNUMBER(M9)),"No quantity",IF(M9&lt;&gt;$D9,"Qty differs",IF(COUNT($F9,$J9)=0,"OK",IF(ABS(N9-AVERAGE($F9,$J9))&gt;$R$2*AVERAGE($F9,$J9),"Rate check","OK"))))))))</f>
        <v/>
      </c>
      <c r="Q9" s="18" t="str">
        <f>IF(COUNT(F9,J9,N9)=0,"",MIN(F9,J9,N9))</f>
        <v/>
      </c>
      <c r="R9" s="8"/>
    </row>
    <row r="10" spans="1:18">
      <c r="A10" s="8"/>
      <c r="B10" s="8"/>
      <c r="C10" s="8"/>
      <c r="D10" s="10"/>
      <c r="E10" s="16"/>
      <c r="F10" s="11"/>
      <c r="G10" s="12" t="str">
        <f>IF(AND(ISNUMBER(E10),ISNUMBER(F10)),E10*F10,"")</f>
        <v/>
      </c>
      <c r="H10" s="13" t="str">
        <f>IF($B10="","",IF(F10="","Not priced",IF(NOT(ISNUMBER(F10)),"Rate is text",IF(F10=0,"Zero rate",IF(NOT(ISNUMBER(E10)),"No quantity",IF(E10&lt;&gt;$D10,"Qty differs",IF(COUNT($J10,$N10)=0,"OK",IF(ABS(F10-AVERAGE($J10,$N10))&gt;$R$2*AVERAGE($J10,$N10),"Rate check","OK"))))))))</f>
        <v/>
      </c>
      <c r="I10" s="16"/>
      <c r="J10" s="11"/>
      <c r="K10" s="12" t="str">
        <f>IF(AND(ISNUMBER(I10),ISNUMBER(J10)),I10*J10,"")</f>
        <v/>
      </c>
      <c r="L10" s="13" t="str">
        <f>IF($B10="","",IF(J10="","Not priced",IF(NOT(ISNUMBER(J10)),"Rate is text",IF(J10=0,"Zero rate",IF(NOT(ISNUMBER(I10)),"No quantity",IF(I10&lt;&gt;$D10,"Qty differs",IF(COUNT($F10,$N10)=0,"OK",IF(ABS(J10-AVERAGE($F10,$N10))&gt;$R$2*AVERAGE($F10,$N10),"Rate check","OK"))))))))</f>
        <v/>
      </c>
      <c r="M10" s="16"/>
      <c r="N10" s="11"/>
      <c r="O10" s="12" t="str">
        <f>IF(AND(ISNUMBER(M10),ISNUMBER(N10)),M10*N10,"")</f>
        <v/>
      </c>
      <c r="P10" s="13" t="str">
        <f>IF($B10="","",IF(N10="","Not priced",IF(NOT(ISNUMBER(N10)),"Rate is text",IF(N10=0,"Zero rate",IF(NOT(ISNUMBER(M10)),"No quantity",IF(M10&lt;&gt;$D10,"Qty differs",IF(COUNT($F10,$J10)=0,"OK",IF(ABS(N10-AVERAGE($F10,$J10))&gt;$R$2*AVERAGE($F10,$J10),"Rate check","OK"))))))))</f>
        <v/>
      </c>
      <c r="Q10" s="18" t="str">
        <f>IF(COUNT(F10,J10,N10)=0,"",MIN(F10,J10,N10))</f>
        <v/>
      </c>
      <c r="R10" s="8"/>
    </row>
    <row r="11" spans="1:18">
      <c r="A11" s="8"/>
      <c r="B11" s="8"/>
      <c r="C11" s="8"/>
      <c r="D11" s="10"/>
      <c r="E11" s="16"/>
      <c r="F11" s="11"/>
      <c r="G11" s="12" t="str">
        <f>IF(AND(ISNUMBER(E11),ISNUMBER(F11)),E11*F11,"")</f>
        <v/>
      </c>
      <c r="H11" s="13" t="str">
        <f>IF($B11="","",IF(F11="","Not priced",IF(NOT(ISNUMBER(F11)),"Rate is text",IF(F11=0,"Zero rate",IF(NOT(ISNUMBER(E11)),"No quantity",IF(E11&lt;&gt;$D11,"Qty differs",IF(COUNT($J11,$N11)=0,"OK",IF(ABS(F11-AVERAGE($J11,$N11))&gt;$R$2*AVERAGE($J11,$N11),"Rate check","OK"))))))))</f>
        <v/>
      </c>
      <c r="I11" s="16"/>
      <c r="J11" s="11"/>
      <c r="K11" s="12" t="str">
        <f>IF(AND(ISNUMBER(I11),ISNUMBER(J11)),I11*J11,"")</f>
        <v/>
      </c>
      <c r="L11" s="13" t="str">
        <f>IF($B11="","",IF(J11="","Not priced",IF(NOT(ISNUMBER(J11)),"Rate is text",IF(J11=0,"Zero rate",IF(NOT(ISNUMBER(I11)),"No quantity",IF(I11&lt;&gt;$D11,"Qty differs",IF(COUNT($F11,$N11)=0,"OK",IF(ABS(J11-AVERAGE($F11,$N11))&gt;$R$2*AVERAGE($F11,$N11),"Rate check","OK"))))))))</f>
        <v/>
      </c>
      <c r="M11" s="16"/>
      <c r="N11" s="11"/>
      <c r="O11" s="12" t="str">
        <f>IF(AND(ISNUMBER(M11),ISNUMBER(N11)),M11*N11,"")</f>
        <v/>
      </c>
      <c r="P11" s="13" t="str">
        <f>IF($B11="","",IF(N11="","Not priced",IF(NOT(ISNUMBER(N11)),"Rate is text",IF(N11=0,"Zero rate",IF(NOT(ISNUMBER(M11)),"No quantity",IF(M11&lt;&gt;$D11,"Qty differs",IF(COUNT($F11,$J11)=0,"OK",IF(ABS(N11-AVERAGE($F11,$J11))&gt;$R$2*AVERAGE($F11,$J11),"Rate check","OK"))))))))</f>
        <v/>
      </c>
      <c r="Q11" s="18" t="str">
        <f>IF(COUNT(F11,J11,N11)=0,"",MIN(F11,J11,N11))</f>
        <v/>
      </c>
      <c r="R11" s="8"/>
    </row>
    <row r="12" spans="1:18">
      <c r="A12" s="8"/>
      <c r="B12" s="8"/>
      <c r="C12" s="8"/>
      <c r="D12" s="10"/>
      <c r="E12" s="16"/>
      <c r="F12" s="11"/>
      <c r="G12" s="12" t="str">
        <f>IF(AND(ISNUMBER(E12),ISNUMBER(F12)),E12*F12,"")</f>
        <v/>
      </c>
      <c r="H12" s="13" t="str">
        <f>IF($B12="","",IF(F12="","Not priced",IF(NOT(ISNUMBER(F12)),"Rate is text",IF(F12=0,"Zero rate",IF(NOT(ISNUMBER(E12)),"No quantity",IF(E12&lt;&gt;$D12,"Qty differs",IF(COUNT($J12,$N12)=0,"OK",IF(ABS(F12-AVERAGE($J12,$N12))&gt;$R$2*AVERAGE($J12,$N12),"Rate check","OK"))))))))</f>
        <v/>
      </c>
      <c r="I12" s="16"/>
      <c r="J12" s="11"/>
      <c r="K12" s="12" t="str">
        <f>IF(AND(ISNUMBER(I12),ISNUMBER(J12)),I12*J12,"")</f>
        <v/>
      </c>
      <c r="L12" s="13" t="str">
        <f>IF($B12="","",IF(J12="","Not priced",IF(NOT(ISNUMBER(J12)),"Rate is text",IF(J12=0,"Zero rate",IF(NOT(ISNUMBER(I12)),"No quantity",IF(I12&lt;&gt;$D12,"Qty differs",IF(COUNT($F12,$N12)=0,"OK",IF(ABS(J12-AVERAGE($F12,$N12))&gt;$R$2*AVERAGE($F12,$N12),"Rate check","OK"))))))))</f>
        <v/>
      </c>
      <c r="M12" s="16"/>
      <c r="N12" s="11"/>
      <c r="O12" s="12" t="str">
        <f>IF(AND(ISNUMBER(M12),ISNUMBER(N12)),M12*N12,"")</f>
        <v/>
      </c>
      <c r="P12" s="13" t="str">
        <f>IF($B12="","",IF(N12="","Not priced",IF(NOT(ISNUMBER(N12)),"Rate is text",IF(N12=0,"Zero rate",IF(NOT(ISNUMBER(M12)),"No quantity",IF(M12&lt;&gt;$D12,"Qty differs",IF(COUNT($F12,$J12)=0,"OK",IF(ABS(N12-AVERAGE($F12,$J12))&gt;$R$2*AVERAGE($F12,$J12),"Rate check","OK"))))))))</f>
        <v/>
      </c>
      <c r="Q12" s="18" t="str">
        <f>IF(COUNT(F12,J12,N12)=0,"",MIN(F12,J12,N12))</f>
        <v/>
      </c>
      <c r="R12" s="8"/>
    </row>
    <row r="13" spans="1:18">
      <c r="A13" s="8"/>
      <c r="B13" s="8"/>
      <c r="C13" s="8"/>
      <c r="D13" s="10"/>
      <c r="E13" s="16"/>
      <c r="F13" s="11"/>
      <c r="G13" s="12" t="str">
        <f>IF(AND(ISNUMBER(E13),ISNUMBER(F13)),E13*F13,"")</f>
        <v/>
      </c>
      <c r="H13" s="13" t="str">
        <f>IF($B13="","",IF(F13="","Not priced",IF(NOT(ISNUMBER(F13)),"Rate is text",IF(F13=0,"Zero rate",IF(NOT(ISNUMBER(E13)),"No quantity",IF(E13&lt;&gt;$D13,"Qty differs",IF(COUNT($J13,$N13)=0,"OK",IF(ABS(F13-AVERAGE($J13,$N13))&gt;$R$2*AVERAGE($J13,$N13),"Rate check","OK"))))))))</f>
        <v/>
      </c>
      <c r="I13" s="16"/>
      <c r="J13" s="11"/>
      <c r="K13" s="12" t="str">
        <f>IF(AND(ISNUMBER(I13),ISNUMBER(J13)),I13*J13,"")</f>
        <v/>
      </c>
      <c r="L13" s="13" t="str">
        <f>IF($B13="","",IF(J13="","Not priced",IF(NOT(ISNUMBER(J13)),"Rate is text",IF(J13=0,"Zero rate",IF(NOT(ISNUMBER(I13)),"No quantity",IF(I13&lt;&gt;$D13,"Qty differs",IF(COUNT($F13,$N13)=0,"OK",IF(ABS(J13-AVERAGE($F13,$N13))&gt;$R$2*AVERAGE($F13,$N13),"Rate check","OK"))))))))</f>
        <v/>
      </c>
      <c r="M13" s="16"/>
      <c r="N13" s="11"/>
      <c r="O13" s="12" t="str">
        <f>IF(AND(ISNUMBER(M13),ISNUMBER(N13)),M13*N13,"")</f>
        <v/>
      </c>
      <c r="P13" s="13" t="str">
        <f>IF($B13="","",IF(N13="","Not priced",IF(NOT(ISNUMBER(N13)),"Rate is text",IF(N13=0,"Zero rate",IF(NOT(ISNUMBER(M13)),"No quantity",IF(M13&lt;&gt;$D13,"Qty differs",IF(COUNT($F13,$J13)=0,"OK",IF(ABS(N13-AVERAGE($F13,$J13))&gt;$R$2*AVERAGE($F13,$J13),"Rate check","OK"))))))))</f>
        <v/>
      </c>
      <c r="Q13" s="18" t="str">
        <f>IF(COUNT(F13,J13,N13)=0,"",MIN(F13,J13,N13))</f>
        <v/>
      </c>
      <c r="R13" s="8"/>
    </row>
    <row r="14" spans="1:18">
      <c r="A14" s="8"/>
      <c r="B14" s="8"/>
      <c r="C14" s="8"/>
      <c r="D14" s="10"/>
      <c r="E14" s="16"/>
      <c r="F14" s="11"/>
      <c r="G14" s="12" t="str">
        <f>IF(AND(ISNUMBER(E14),ISNUMBER(F14)),E14*F14,"")</f>
        <v/>
      </c>
      <c r="H14" s="13" t="str">
        <f>IF($B14="","",IF(F14="","Not priced",IF(NOT(ISNUMBER(F14)),"Rate is text",IF(F14=0,"Zero rate",IF(NOT(ISNUMBER(E14)),"No quantity",IF(E14&lt;&gt;$D14,"Qty differs",IF(COUNT($J14,$N14)=0,"OK",IF(ABS(F14-AVERAGE($J14,$N14))&gt;$R$2*AVERAGE($J14,$N14),"Rate check","OK"))))))))</f>
        <v/>
      </c>
      <c r="I14" s="16"/>
      <c r="J14" s="11"/>
      <c r="K14" s="12" t="str">
        <f>IF(AND(ISNUMBER(I14),ISNUMBER(J14)),I14*J14,"")</f>
        <v/>
      </c>
      <c r="L14" s="13" t="str">
        <f>IF($B14="","",IF(J14="","Not priced",IF(NOT(ISNUMBER(J14)),"Rate is text",IF(J14=0,"Zero rate",IF(NOT(ISNUMBER(I14)),"No quantity",IF(I14&lt;&gt;$D14,"Qty differs",IF(COUNT($F14,$N14)=0,"OK",IF(ABS(J14-AVERAGE($F14,$N14))&gt;$R$2*AVERAGE($F14,$N14),"Rate check","OK"))))))))</f>
        <v/>
      </c>
      <c r="M14" s="16"/>
      <c r="N14" s="11"/>
      <c r="O14" s="12" t="str">
        <f>IF(AND(ISNUMBER(M14),ISNUMBER(N14)),M14*N14,"")</f>
        <v/>
      </c>
      <c r="P14" s="13" t="str">
        <f>IF($B14="","",IF(N14="","Not priced",IF(NOT(ISNUMBER(N14)),"Rate is text",IF(N14=0,"Zero rate",IF(NOT(ISNUMBER(M14)),"No quantity",IF(M14&lt;&gt;$D14,"Qty differs",IF(COUNT($F14,$J14)=0,"OK",IF(ABS(N14-AVERAGE($F14,$J14))&gt;$R$2*AVERAGE($F14,$J14),"Rate check","OK"))))))))</f>
        <v/>
      </c>
      <c r="Q14" s="18" t="str">
        <f>IF(COUNT(F14,J14,N14)=0,"",MIN(F14,J14,N14))</f>
        <v/>
      </c>
      <c r="R14" s="8"/>
    </row>
    <row r="15" spans="1:18">
      <c r="A15" s="8"/>
      <c r="B15" s="8"/>
      <c r="C15" s="8"/>
      <c r="D15" s="10"/>
      <c r="E15" s="16"/>
      <c r="F15" s="11"/>
      <c r="G15" s="12" t="str">
        <f>IF(AND(ISNUMBER(E15),ISNUMBER(F15)),E15*F15,"")</f>
        <v/>
      </c>
      <c r="H15" s="13" t="str">
        <f>IF($B15="","",IF(F15="","Not priced",IF(NOT(ISNUMBER(F15)),"Rate is text",IF(F15=0,"Zero rate",IF(NOT(ISNUMBER(E15)),"No quantity",IF(E15&lt;&gt;$D15,"Qty differs",IF(COUNT($J15,$N15)=0,"OK",IF(ABS(F15-AVERAGE($J15,$N15))&gt;$R$2*AVERAGE($J15,$N15),"Rate check","OK"))))))))</f>
        <v/>
      </c>
      <c r="I15" s="16"/>
      <c r="J15" s="11"/>
      <c r="K15" s="12" t="str">
        <f>IF(AND(ISNUMBER(I15),ISNUMBER(J15)),I15*J15,"")</f>
        <v/>
      </c>
      <c r="L15" s="13" t="str">
        <f>IF($B15="","",IF(J15="","Not priced",IF(NOT(ISNUMBER(J15)),"Rate is text",IF(J15=0,"Zero rate",IF(NOT(ISNUMBER(I15)),"No quantity",IF(I15&lt;&gt;$D15,"Qty differs",IF(COUNT($F15,$N15)=0,"OK",IF(ABS(J15-AVERAGE($F15,$N15))&gt;$R$2*AVERAGE($F15,$N15),"Rate check","OK"))))))))</f>
        <v/>
      </c>
      <c r="M15" s="16"/>
      <c r="N15" s="11"/>
      <c r="O15" s="12" t="str">
        <f>IF(AND(ISNUMBER(M15),ISNUMBER(N15)),M15*N15,"")</f>
        <v/>
      </c>
      <c r="P15" s="13" t="str">
        <f>IF($B15="","",IF(N15="","Not priced",IF(NOT(ISNUMBER(N15)),"Rate is text",IF(N15=0,"Zero rate",IF(NOT(ISNUMBER(M15)),"No quantity",IF(M15&lt;&gt;$D15,"Qty differs",IF(COUNT($F15,$J15)=0,"OK",IF(ABS(N15-AVERAGE($F15,$J15))&gt;$R$2*AVERAGE($F15,$J15),"Rate check","OK"))))))))</f>
        <v/>
      </c>
      <c r="Q15" s="18" t="str">
        <f>IF(COUNT(F15,J15,N15)=0,"",MIN(F15,J15,N15))</f>
        <v/>
      </c>
      <c r="R15" s="8"/>
    </row>
    <row r="16" spans="1:18">
      <c r="A16" s="8"/>
      <c r="B16" s="8"/>
      <c r="C16" s="8"/>
      <c r="D16" s="10"/>
      <c r="E16" s="16"/>
      <c r="F16" s="11"/>
      <c r="G16" s="12" t="str">
        <f>IF(AND(ISNUMBER(E16),ISNUMBER(F16)),E16*F16,"")</f>
        <v/>
      </c>
      <c r="H16" s="13" t="str">
        <f>IF($B16="","",IF(F16="","Not priced",IF(NOT(ISNUMBER(F16)),"Rate is text",IF(F16=0,"Zero rate",IF(NOT(ISNUMBER(E16)),"No quantity",IF(E16&lt;&gt;$D16,"Qty differs",IF(COUNT($J16,$N16)=0,"OK",IF(ABS(F16-AVERAGE($J16,$N16))&gt;$R$2*AVERAGE($J16,$N16),"Rate check","OK"))))))))</f>
        <v/>
      </c>
      <c r="I16" s="16"/>
      <c r="J16" s="11"/>
      <c r="K16" s="12" t="str">
        <f>IF(AND(ISNUMBER(I16),ISNUMBER(J16)),I16*J16,"")</f>
        <v/>
      </c>
      <c r="L16" s="13" t="str">
        <f>IF($B16="","",IF(J16="","Not priced",IF(NOT(ISNUMBER(J16)),"Rate is text",IF(J16=0,"Zero rate",IF(NOT(ISNUMBER(I16)),"No quantity",IF(I16&lt;&gt;$D16,"Qty differs",IF(COUNT($F16,$N16)=0,"OK",IF(ABS(J16-AVERAGE($F16,$N16))&gt;$R$2*AVERAGE($F16,$N16),"Rate check","OK"))))))))</f>
        <v/>
      </c>
      <c r="M16" s="16"/>
      <c r="N16" s="11"/>
      <c r="O16" s="12" t="str">
        <f>IF(AND(ISNUMBER(M16),ISNUMBER(N16)),M16*N16,"")</f>
        <v/>
      </c>
      <c r="P16" s="13" t="str">
        <f>IF($B16="","",IF(N16="","Not priced",IF(NOT(ISNUMBER(N16)),"Rate is text",IF(N16=0,"Zero rate",IF(NOT(ISNUMBER(M16)),"No quantity",IF(M16&lt;&gt;$D16,"Qty differs",IF(COUNT($F16,$J16)=0,"OK",IF(ABS(N16-AVERAGE($F16,$J16))&gt;$R$2*AVERAGE($F16,$J16),"Rate check","OK"))))))))</f>
        <v/>
      </c>
      <c r="Q16" s="18" t="str">
        <f>IF(COUNT(F16,J16,N16)=0,"",MIN(F16,J16,N16))</f>
        <v/>
      </c>
      <c r="R16" s="8"/>
    </row>
    <row r="17" spans="1:18">
      <c r="A17" s="8"/>
      <c r="B17" s="8"/>
      <c r="C17" s="8"/>
      <c r="D17" s="10"/>
      <c r="E17" s="16"/>
      <c r="F17" s="11"/>
      <c r="G17" s="12" t="str">
        <f>IF(AND(ISNUMBER(E17),ISNUMBER(F17)),E17*F17,"")</f>
        <v/>
      </c>
      <c r="H17" s="13" t="str">
        <f>IF($B17="","",IF(F17="","Not priced",IF(NOT(ISNUMBER(F17)),"Rate is text",IF(F17=0,"Zero rate",IF(NOT(ISNUMBER(E17)),"No quantity",IF(E17&lt;&gt;$D17,"Qty differs",IF(COUNT($J17,$N17)=0,"OK",IF(ABS(F17-AVERAGE($J17,$N17))&gt;$R$2*AVERAGE($J17,$N17),"Rate check","OK"))))))))</f>
        <v/>
      </c>
      <c r="I17" s="16"/>
      <c r="J17" s="11"/>
      <c r="K17" s="12" t="str">
        <f>IF(AND(ISNUMBER(I17),ISNUMBER(J17)),I17*J17,"")</f>
        <v/>
      </c>
      <c r="L17" s="13" t="str">
        <f>IF($B17="","",IF(J17="","Not priced",IF(NOT(ISNUMBER(J17)),"Rate is text",IF(J17=0,"Zero rate",IF(NOT(ISNUMBER(I17)),"No quantity",IF(I17&lt;&gt;$D17,"Qty differs",IF(COUNT($F17,$N17)=0,"OK",IF(ABS(J17-AVERAGE($F17,$N17))&gt;$R$2*AVERAGE($F17,$N17),"Rate check","OK"))))))))</f>
        <v/>
      </c>
      <c r="M17" s="16"/>
      <c r="N17" s="11"/>
      <c r="O17" s="12" t="str">
        <f>IF(AND(ISNUMBER(M17),ISNUMBER(N17)),M17*N17,"")</f>
        <v/>
      </c>
      <c r="P17" s="13" t="str">
        <f>IF($B17="","",IF(N17="","Not priced",IF(NOT(ISNUMBER(N17)),"Rate is text",IF(N17=0,"Zero rate",IF(NOT(ISNUMBER(M17)),"No quantity",IF(M17&lt;&gt;$D17,"Qty differs",IF(COUNT($F17,$J17)=0,"OK",IF(ABS(N17-AVERAGE($F17,$J17))&gt;$R$2*AVERAGE($F17,$J17),"Rate check","OK"))))))))</f>
        <v/>
      </c>
      <c r="Q17" s="18" t="str">
        <f>IF(COUNT(F17,J17,N17)=0,"",MIN(F17,J17,N17))</f>
        <v/>
      </c>
      <c r="R17" s="8"/>
    </row>
    <row r="18" spans="1:18">
      <c r="A18" s="8"/>
      <c r="B18" s="8"/>
      <c r="C18" s="8"/>
      <c r="D18" s="10"/>
      <c r="E18" s="16"/>
      <c r="F18" s="11"/>
      <c r="G18" s="12" t="str">
        <f>IF(AND(ISNUMBER(E18),ISNUMBER(F18)),E18*F18,"")</f>
        <v/>
      </c>
      <c r="H18" s="13" t="str">
        <f>IF($B18="","",IF(F18="","Not priced",IF(NOT(ISNUMBER(F18)),"Rate is text",IF(F18=0,"Zero rate",IF(NOT(ISNUMBER(E18)),"No quantity",IF(E18&lt;&gt;$D18,"Qty differs",IF(COUNT($J18,$N18)=0,"OK",IF(ABS(F18-AVERAGE($J18,$N18))&gt;$R$2*AVERAGE($J18,$N18),"Rate check","OK"))))))))</f>
        <v/>
      </c>
      <c r="I18" s="16"/>
      <c r="J18" s="11"/>
      <c r="K18" s="12" t="str">
        <f>IF(AND(ISNUMBER(I18),ISNUMBER(J18)),I18*J18,"")</f>
        <v/>
      </c>
      <c r="L18" s="13" t="str">
        <f>IF($B18="","",IF(J18="","Not priced",IF(NOT(ISNUMBER(J18)),"Rate is text",IF(J18=0,"Zero rate",IF(NOT(ISNUMBER(I18)),"No quantity",IF(I18&lt;&gt;$D18,"Qty differs",IF(COUNT($F18,$N18)=0,"OK",IF(ABS(J18-AVERAGE($F18,$N18))&gt;$R$2*AVERAGE($F18,$N18),"Rate check","OK"))))))))</f>
        <v/>
      </c>
      <c r="M18" s="16"/>
      <c r="N18" s="11"/>
      <c r="O18" s="12" t="str">
        <f>IF(AND(ISNUMBER(M18),ISNUMBER(N18)),M18*N18,"")</f>
        <v/>
      </c>
      <c r="P18" s="13" t="str">
        <f>IF($B18="","",IF(N18="","Not priced",IF(NOT(ISNUMBER(N18)),"Rate is text",IF(N18=0,"Zero rate",IF(NOT(ISNUMBER(M18)),"No quantity",IF(M18&lt;&gt;$D18,"Qty differs",IF(COUNT($F18,$J18)=0,"OK",IF(ABS(N18-AVERAGE($F18,$J18))&gt;$R$2*AVERAGE($F18,$J18),"Rate check","OK"))))))))</f>
        <v/>
      </c>
      <c r="Q18" s="18" t="str">
        <f>IF(COUNT(F18,J18,N18)=0,"",MIN(F18,J18,N18))</f>
        <v/>
      </c>
      <c r="R18" s="8"/>
    </row>
    <row r="19" spans="1:18">
      <c r="A19" s="8"/>
      <c r="B19" s="8"/>
      <c r="C19" s="8"/>
      <c r="D19" s="10"/>
      <c r="E19" s="16"/>
      <c r="F19" s="11"/>
      <c r="G19" s="12" t="str">
        <f>IF(AND(ISNUMBER(E19),ISNUMBER(F19)),E19*F19,"")</f>
        <v/>
      </c>
      <c r="H19" s="13" t="str">
        <f>IF($B19="","",IF(F19="","Not priced",IF(NOT(ISNUMBER(F19)),"Rate is text",IF(F19=0,"Zero rate",IF(NOT(ISNUMBER(E19)),"No quantity",IF(E19&lt;&gt;$D19,"Qty differs",IF(COUNT($J19,$N19)=0,"OK",IF(ABS(F19-AVERAGE($J19,$N19))&gt;$R$2*AVERAGE($J19,$N19),"Rate check","OK"))))))))</f>
        <v/>
      </c>
      <c r="I19" s="16"/>
      <c r="J19" s="11"/>
      <c r="K19" s="12" t="str">
        <f>IF(AND(ISNUMBER(I19),ISNUMBER(J19)),I19*J19,"")</f>
        <v/>
      </c>
      <c r="L19" s="13" t="str">
        <f>IF($B19="","",IF(J19="","Not priced",IF(NOT(ISNUMBER(J19)),"Rate is text",IF(J19=0,"Zero rate",IF(NOT(ISNUMBER(I19)),"No quantity",IF(I19&lt;&gt;$D19,"Qty differs",IF(COUNT($F19,$N19)=0,"OK",IF(ABS(J19-AVERAGE($F19,$N19))&gt;$R$2*AVERAGE($F19,$N19),"Rate check","OK"))))))))</f>
        <v/>
      </c>
      <c r="M19" s="16"/>
      <c r="N19" s="11"/>
      <c r="O19" s="12" t="str">
        <f>IF(AND(ISNUMBER(M19),ISNUMBER(N19)),M19*N19,"")</f>
        <v/>
      </c>
      <c r="P19" s="13" t="str">
        <f>IF($B19="","",IF(N19="","Not priced",IF(NOT(ISNUMBER(N19)),"Rate is text",IF(N19=0,"Zero rate",IF(NOT(ISNUMBER(M19)),"No quantity",IF(M19&lt;&gt;$D19,"Qty differs",IF(COUNT($F19,$J19)=0,"OK",IF(ABS(N19-AVERAGE($F19,$J19))&gt;$R$2*AVERAGE($F19,$J19),"Rate check","OK"))))))))</f>
        <v/>
      </c>
      <c r="Q19" s="18" t="str">
        <f>IF(COUNT(F19,J19,N19)=0,"",MIN(F19,J19,N19))</f>
        <v/>
      </c>
      <c r="R19" s="8"/>
    </row>
    <row r="20" spans="1:18">
      <c r="A20" s="8"/>
      <c r="B20" s="8"/>
      <c r="C20" s="8"/>
      <c r="D20" s="10"/>
      <c r="E20" s="16"/>
      <c r="F20" s="11"/>
      <c r="G20" s="12" t="str">
        <f>IF(AND(ISNUMBER(E20),ISNUMBER(F20)),E20*F20,"")</f>
        <v/>
      </c>
      <c r="H20" s="13" t="str">
        <f>IF($B20="","",IF(F20="","Not priced",IF(NOT(ISNUMBER(F20)),"Rate is text",IF(F20=0,"Zero rate",IF(NOT(ISNUMBER(E20)),"No quantity",IF(E20&lt;&gt;$D20,"Qty differs",IF(COUNT($J20,$N20)=0,"OK",IF(ABS(F20-AVERAGE($J20,$N20))&gt;$R$2*AVERAGE($J20,$N20),"Rate check","OK"))))))))</f>
        <v/>
      </c>
      <c r="I20" s="16"/>
      <c r="J20" s="11"/>
      <c r="K20" s="12" t="str">
        <f>IF(AND(ISNUMBER(I20),ISNUMBER(J20)),I20*J20,"")</f>
        <v/>
      </c>
      <c r="L20" s="13" t="str">
        <f>IF($B20="","",IF(J20="","Not priced",IF(NOT(ISNUMBER(J20)),"Rate is text",IF(J20=0,"Zero rate",IF(NOT(ISNUMBER(I20)),"No quantity",IF(I20&lt;&gt;$D20,"Qty differs",IF(COUNT($F20,$N20)=0,"OK",IF(ABS(J20-AVERAGE($F20,$N20))&gt;$R$2*AVERAGE($F20,$N20),"Rate check","OK"))))))))</f>
        <v/>
      </c>
      <c r="M20" s="16"/>
      <c r="N20" s="11"/>
      <c r="O20" s="12" t="str">
        <f>IF(AND(ISNUMBER(M20),ISNUMBER(N20)),M20*N20,"")</f>
        <v/>
      </c>
      <c r="P20" s="13" t="str">
        <f>IF($B20="","",IF(N20="","Not priced",IF(NOT(ISNUMBER(N20)),"Rate is text",IF(N20=0,"Zero rate",IF(NOT(ISNUMBER(M20)),"No quantity",IF(M20&lt;&gt;$D20,"Qty differs",IF(COUNT($F20,$J20)=0,"OK",IF(ABS(N20-AVERAGE($F20,$J20))&gt;$R$2*AVERAGE($F20,$J20),"Rate check","OK"))))))))</f>
        <v/>
      </c>
      <c r="Q20" s="18" t="str">
        <f>IF(COUNT(F20,J20,N20)=0,"",MIN(F20,J20,N20))</f>
        <v/>
      </c>
      <c r="R20" s="8"/>
    </row>
    <row r="21" spans="1:18">
      <c r="A21" s="8"/>
      <c r="B21" s="8"/>
      <c r="C21" s="8"/>
      <c r="D21" s="10"/>
      <c r="E21" s="16"/>
      <c r="F21" s="11"/>
      <c r="G21" s="12" t="str">
        <f>IF(AND(ISNUMBER(E21),ISNUMBER(F21)),E21*F21,"")</f>
        <v/>
      </c>
      <c r="H21" s="13" t="str">
        <f>IF($B21="","",IF(F21="","Not priced",IF(NOT(ISNUMBER(F21)),"Rate is text",IF(F21=0,"Zero rate",IF(NOT(ISNUMBER(E21)),"No quantity",IF(E21&lt;&gt;$D21,"Qty differs",IF(COUNT($J21,$N21)=0,"OK",IF(ABS(F21-AVERAGE($J21,$N21))&gt;$R$2*AVERAGE($J21,$N21),"Rate check","OK"))))))))</f>
        <v/>
      </c>
      <c r="I21" s="16"/>
      <c r="J21" s="11"/>
      <c r="K21" s="12" t="str">
        <f>IF(AND(ISNUMBER(I21),ISNUMBER(J21)),I21*J21,"")</f>
        <v/>
      </c>
      <c r="L21" s="13" t="str">
        <f>IF($B21="","",IF(J21="","Not priced",IF(NOT(ISNUMBER(J21)),"Rate is text",IF(J21=0,"Zero rate",IF(NOT(ISNUMBER(I21)),"No quantity",IF(I21&lt;&gt;$D21,"Qty differs",IF(COUNT($F21,$N21)=0,"OK",IF(ABS(J21-AVERAGE($F21,$N21))&gt;$R$2*AVERAGE($F21,$N21),"Rate check","OK"))))))))</f>
        <v/>
      </c>
      <c r="M21" s="16"/>
      <c r="N21" s="11"/>
      <c r="O21" s="12" t="str">
        <f>IF(AND(ISNUMBER(M21),ISNUMBER(N21)),M21*N21,"")</f>
        <v/>
      </c>
      <c r="P21" s="13" t="str">
        <f>IF($B21="","",IF(N21="","Not priced",IF(NOT(ISNUMBER(N21)),"Rate is text",IF(N21=0,"Zero rate",IF(NOT(ISNUMBER(M21)),"No quantity",IF(M21&lt;&gt;$D21,"Qty differs",IF(COUNT($F21,$J21)=0,"OK",IF(ABS(N21-AVERAGE($F21,$J21))&gt;$R$2*AVERAGE($F21,$J21),"Rate check","OK"))))))))</f>
        <v/>
      </c>
      <c r="Q21" s="18" t="str">
        <f>IF(COUNT(F21,J21,N21)=0,"",MIN(F21,J21,N21))</f>
        <v/>
      </c>
      <c r="R21" s="8"/>
    </row>
    <row r="22" spans="1:18">
      <c r="A22" s="8"/>
      <c r="B22" s="8"/>
      <c r="C22" s="8"/>
      <c r="D22" s="10"/>
      <c r="E22" s="16"/>
      <c r="F22" s="11"/>
      <c r="G22" s="12" t="str">
        <f>IF(AND(ISNUMBER(E22),ISNUMBER(F22)),E22*F22,"")</f>
        <v/>
      </c>
      <c r="H22" s="13" t="str">
        <f>IF($B22="","",IF(F22="","Not priced",IF(NOT(ISNUMBER(F22)),"Rate is text",IF(F22=0,"Zero rate",IF(NOT(ISNUMBER(E22)),"No quantity",IF(E22&lt;&gt;$D22,"Qty differs",IF(COUNT($J22,$N22)=0,"OK",IF(ABS(F22-AVERAGE($J22,$N22))&gt;$R$2*AVERAGE($J22,$N22),"Rate check","OK"))))))))</f>
        <v/>
      </c>
      <c r="I22" s="16"/>
      <c r="J22" s="11"/>
      <c r="K22" s="12" t="str">
        <f>IF(AND(ISNUMBER(I22),ISNUMBER(J22)),I22*J22,"")</f>
        <v/>
      </c>
      <c r="L22" s="13" t="str">
        <f>IF($B22="","",IF(J22="","Not priced",IF(NOT(ISNUMBER(J22)),"Rate is text",IF(J22=0,"Zero rate",IF(NOT(ISNUMBER(I22)),"No quantity",IF(I22&lt;&gt;$D22,"Qty differs",IF(COUNT($F22,$N22)=0,"OK",IF(ABS(J22-AVERAGE($F22,$N22))&gt;$R$2*AVERAGE($F22,$N22),"Rate check","OK"))))))))</f>
        <v/>
      </c>
      <c r="M22" s="16"/>
      <c r="N22" s="11"/>
      <c r="O22" s="12" t="str">
        <f>IF(AND(ISNUMBER(M22),ISNUMBER(N22)),M22*N22,"")</f>
        <v/>
      </c>
      <c r="P22" s="13" t="str">
        <f>IF($B22="","",IF(N22="","Not priced",IF(NOT(ISNUMBER(N22)),"Rate is text",IF(N22=0,"Zero rate",IF(NOT(ISNUMBER(M22)),"No quantity",IF(M22&lt;&gt;$D22,"Qty differs",IF(COUNT($F22,$J22)=0,"OK",IF(ABS(N22-AVERAGE($F22,$J22))&gt;$R$2*AVERAGE($F22,$J22),"Rate check","OK"))))))))</f>
        <v/>
      </c>
      <c r="Q22" s="18" t="str">
        <f>IF(COUNT(F22,J22,N22)=0,"",MIN(F22,J22,N22))</f>
        <v/>
      </c>
      <c r="R22" s="8"/>
    </row>
    <row r="23" spans="1:18">
      <c r="A23" s="8"/>
      <c r="B23" s="8"/>
      <c r="C23" s="8"/>
      <c r="D23" s="10"/>
      <c r="E23" s="16"/>
      <c r="F23" s="11"/>
      <c r="G23" s="12" t="str">
        <f>IF(AND(ISNUMBER(E23),ISNUMBER(F23)),E23*F23,"")</f>
        <v/>
      </c>
      <c r="H23" s="13" t="str">
        <f>IF($B23="","",IF(F23="","Not priced",IF(NOT(ISNUMBER(F23)),"Rate is text",IF(F23=0,"Zero rate",IF(NOT(ISNUMBER(E23)),"No quantity",IF(E23&lt;&gt;$D23,"Qty differs",IF(COUNT($J23,$N23)=0,"OK",IF(ABS(F23-AVERAGE($J23,$N23))&gt;$R$2*AVERAGE($J23,$N23),"Rate check","OK"))))))))</f>
        <v/>
      </c>
      <c r="I23" s="16"/>
      <c r="J23" s="11"/>
      <c r="K23" s="12" t="str">
        <f>IF(AND(ISNUMBER(I23),ISNUMBER(J23)),I23*J23,"")</f>
        <v/>
      </c>
      <c r="L23" s="13" t="str">
        <f>IF($B23="","",IF(J23="","Not priced",IF(NOT(ISNUMBER(J23)),"Rate is text",IF(J23=0,"Zero rate",IF(NOT(ISNUMBER(I23)),"No quantity",IF(I23&lt;&gt;$D23,"Qty differs",IF(COUNT($F23,$N23)=0,"OK",IF(ABS(J23-AVERAGE($F23,$N23))&gt;$R$2*AVERAGE($F23,$N23),"Rate check","OK"))))))))</f>
        <v/>
      </c>
      <c r="M23" s="16"/>
      <c r="N23" s="11"/>
      <c r="O23" s="12" t="str">
        <f>IF(AND(ISNUMBER(M23),ISNUMBER(N23)),M23*N23,"")</f>
        <v/>
      </c>
      <c r="P23" s="13" t="str">
        <f>IF($B23="","",IF(N23="","Not priced",IF(NOT(ISNUMBER(N23)),"Rate is text",IF(N23=0,"Zero rate",IF(NOT(ISNUMBER(M23)),"No quantity",IF(M23&lt;&gt;$D23,"Qty differs",IF(COUNT($F23,$J23)=0,"OK",IF(ABS(N23-AVERAGE($F23,$J23))&gt;$R$2*AVERAGE($F23,$J23),"Rate check","OK"))))))))</f>
        <v/>
      </c>
      <c r="Q23" s="18" t="str">
        <f>IF(COUNT(F23,J23,N23)=0,"",MIN(F23,J23,N23))</f>
        <v/>
      </c>
      <c r="R23" s="8"/>
    </row>
    <row r="24" spans="1:18">
      <c r="A24" s="8"/>
      <c r="B24" s="8"/>
      <c r="C24" s="8"/>
      <c r="D24" s="10"/>
      <c r="E24" s="16"/>
      <c r="F24" s="11"/>
      <c r="G24" s="12" t="str">
        <f>IF(AND(ISNUMBER(E24),ISNUMBER(F24)),E24*F24,"")</f>
        <v/>
      </c>
      <c r="H24" s="13" t="str">
        <f>IF($B24="","",IF(F24="","Not priced",IF(NOT(ISNUMBER(F24)),"Rate is text",IF(F24=0,"Zero rate",IF(NOT(ISNUMBER(E24)),"No quantity",IF(E24&lt;&gt;$D24,"Qty differs",IF(COUNT($J24,$N24)=0,"OK",IF(ABS(F24-AVERAGE($J24,$N24))&gt;$R$2*AVERAGE($J24,$N24),"Rate check","OK"))))))))</f>
        <v/>
      </c>
      <c r="I24" s="16"/>
      <c r="J24" s="11"/>
      <c r="K24" s="12" t="str">
        <f>IF(AND(ISNUMBER(I24),ISNUMBER(J24)),I24*J24,"")</f>
        <v/>
      </c>
      <c r="L24" s="13" t="str">
        <f>IF($B24="","",IF(J24="","Not priced",IF(NOT(ISNUMBER(J24)),"Rate is text",IF(J24=0,"Zero rate",IF(NOT(ISNUMBER(I24)),"No quantity",IF(I24&lt;&gt;$D24,"Qty differs",IF(COUNT($F24,$N24)=0,"OK",IF(ABS(J24-AVERAGE($F24,$N24))&gt;$R$2*AVERAGE($F24,$N24),"Rate check","OK"))))))))</f>
        <v/>
      </c>
      <c r="M24" s="16"/>
      <c r="N24" s="11"/>
      <c r="O24" s="12" t="str">
        <f>IF(AND(ISNUMBER(M24),ISNUMBER(N24)),M24*N24,"")</f>
        <v/>
      </c>
      <c r="P24" s="13" t="str">
        <f>IF($B24="","",IF(N24="","Not priced",IF(NOT(ISNUMBER(N24)),"Rate is text",IF(N24=0,"Zero rate",IF(NOT(ISNUMBER(M24)),"No quantity",IF(M24&lt;&gt;$D24,"Qty differs",IF(COUNT($F24,$J24)=0,"OK",IF(ABS(N24-AVERAGE($F24,$J24))&gt;$R$2*AVERAGE($F24,$J24),"Rate check","OK"))))))))</f>
        <v/>
      </c>
      <c r="Q24" s="18" t="str">
        <f>IF(COUNT(F24,J24,N24)=0,"",MIN(F24,J24,N24))</f>
        <v/>
      </c>
      <c r="R24" s="8"/>
    </row>
    <row r="25" spans="1:18">
      <c r="A25" s="8"/>
      <c r="B25" s="8"/>
      <c r="C25" s="8"/>
      <c r="D25" s="10"/>
      <c r="E25" s="16"/>
      <c r="F25" s="11"/>
      <c r="G25" s="12" t="str">
        <f>IF(AND(ISNUMBER(E25),ISNUMBER(F25)),E25*F25,"")</f>
        <v/>
      </c>
      <c r="H25" s="13" t="str">
        <f>IF($B25="","",IF(F25="","Not priced",IF(NOT(ISNUMBER(F25)),"Rate is text",IF(F25=0,"Zero rate",IF(NOT(ISNUMBER(E25)),"No quantity",IF(E25&lt;&gt;$D25,"Qty differs",IF(COUNT($J25,$N25)=0,"OK",IF(ABS(F25-AVERAGE($J25,$N25))&gt;$R$2*AVERAGE($J25,$N25),"Rate check","OK"))))))))</f>
        <v/>
      </c>
      <c r="I25" s="16"/>
      <c r="J25" s="11"/>
      <c r="K25" s="12" t="str">
        <f>IF(AND(ISNUMBER(I25),ISNUMBER(J25)),I25*J25,"")</f>
        <v/>
      </c>
      <c r="L25" s="13" t="str">
        <f>IF($B25="","",IF(J25="","Not priced",IF(NOT(ISNUMBER(J25)),"Rate is text",IF(J25=0,"Zero rate",IF(NOT(ISNUMBER(I25)),"No quantity",IF(I25&lt;&gt;$D25,"Qty differs",IF(COUNT($F25,$N25)=0,"OK",IF(ABS(J25-AVERAGE($F25,$N25))&gt;$R$2*AVERAGE($F25,$N25),"Rate check","OK"))))))))</f>
        <v/>
      </c>
      <c r="M25" s="16"/>
      <c r="N25" s="11"/>
      <c r="O25" s="12" t="str">
        <f>IF(AND(ISNUMBER(M25),ISNUMBER(N25)),M25*N25,"")</f>
        <v/>
      </c>
      <c r="P25" s="13" t="str">
        <f>IF($B25="","",IF(N25="","Not priced",IF(NOT(ISNUMBER(N25)),"Rate is text",IF(N25=0,"Zero rate",IF(NOT(ISNUMBER(M25)),"No quantity",IF(M25&lt;&gt;$D25,"Qty differs",IF(COUNT($F25,$J25)=0,"OK",IF(ABS(N25-AVERAGE($F25,$J25))&gt;$R$2*AVERAGE($F25,$J25),"Rate check","OK"))))))))</f>
        <v/>
      </c>
      <c r="Q25" s="18" t="str">
        <f>IF(COUNT(F25,J25,N25)=0,"",MIN(F25,J25,N25))</f>
        <v/>
      </c>
      <c r="R25" s="8"/>
    </row>
    <row r="26" spans="1:18">
      <c r="A26" s="8"/>
      <c r="B26" s="8"/>
      <c r="C26" s="8"/>
      <c r="D26" s="10"/>
      <c r="E26" s="16"/>
      <c r="F26" s="11"/>
      <c r="G26" s="12" t="str">
        <f>IF(AND(ISNUMBER(E26),ISNUMBER(F26)),E26*F26,"")</f>
        <v/>
      </c>
      <c r="H26" s="13" t="str">
        <f>IF($B26="","",IF(F26="","Not priced",IF(NOT(ISNUMBER(F26)),"Rate is text",IF(F26=0,"Zero rate",IF(NOT(ISNUMBER(E26)),"No quantity",IF(E26&lt;&gt;$D26,"Qty differs",IF(COUNT($J26,$N26)=0,"OK",IF(ABS(F26-AVERAGE($J26,$N26))&gt;$R$2*AVERAGE($J26,$N26),"Rate check","OK"))))))))</f>
        <v/>
      </c>
      <c r="I26" s="16"/>
      <c r="J26" s="11"/>
      <c r="K26" s="12" t="str">
        <f>IF(AND(ISNUMBER(I26),ISNUMBER(J26)),I26*J26,"")</f>
        <v/>
      </c>
      <c r="L26" s="13" t="str">
        <f>IF($B26="","",IF(J26="","Not priced",IF(NOT(ISNUMBER(J26)),"Rate is text",IF(J26=0,"Zero rate",IF(NOT(ISNUMBER(I26)),"No quantity",IF(I26&lt;&gt;$D26,"Qty differs",IF(COUNT($F26,$N26)=0,"OK",IF(ABS(J26-AVERAGE($F26,$N26))&gt;$R$2*AVERAGE($F26,$N26),"Rate check","OK"))))))))</f>
        <v/>
      </c>
      <c r="M26" s="16"/>
      <c r="N26" s="11"/>
      <c r="O26" s="12" t="str">
        <f>IF(AND(ISNUMBER(M26),ISNUMBER(N26)),M26*N26,"")</f>
        <v/>
      </c>
      <c r="P26" s="13" t="str">
        <f>IF($B26="","",IF(N26="","Not priced",IF(NOT(ISNUMBER(N26)),"Rate is text",IF(N26=0,"Zero rate",IF(NOT(ISNUMBER(M26)),"No quantity",IF(M26&lt;&gt;$D26,"Qty differs",IF(COUNT($F26,$J26)=0,"OK",IF(ABS(N26-AVERAGE($F26,$J26))&gt;$R$2*AVERAGE($F26,$J26),"Rate check","OK"))))))))</f>
        <v/>
      </c>
      <c r="Q26" s="18" t="str">
        <f>IF(COUNT(F26,J26,N26)=0,"",MIN(F26,J26,N26))</f>
        <v/>
      </c>
      <c r="R26" s="8"/>
    </row>
    <row r="27" spans="1:18">
      <c r="A27" s="8"/>
      <c r="B27" s="8"/>
      <c r="C27" s="8"/>
      <c r="D27" s="10"/>
      <c r="E27" s="16"/>
      <c r="F27" s="11"/>
      <c r="G27" s="12" t="str">
        <f>IF(AND(ISNUMBER(E27),ISNUMBER(F27)),E27*F27,"")</f>
        <v/>
      </c>
      <c r="H27" s="13" t="str">
        <f>IF($B27="","",IF(F27="","Not priced",IF(NOT(ISNUMBER(F27)),"Rate is text",IF(F27=0,"Zero rate",IF(NOT(ISNUMBER(E27)),"No quantity",IF(E27&lt;&gt;$D27,"Qty differs",IF(COUNT($J27,$N27)=0,"OK",IF(ABS(F27-AVERAGE($J27,$N27))&gt;$R$2*AVERAGE($J27,$N27),"Rate check","OK"))))))))</f>
        <v/>
      </c>
      <c r="I27" s="16"/>
      <c r="J27" s="11"/>
      <c r="K27" s="12" t="str">
        <f>IF(AND(ISNUMBER(I27),ISNUMBER(J27)),I27*J27,"")</f>
        <v/>
      </c>
      <c r="L27" s="13" t="str">
        <f>IF($B27="","",IF(J27="","Not priced",IF(NOT(ISNUMBER(J27)),"Rate is text",IF(J27=0,"Zero rate",IF(NOT(ISNUMBER(I27)),"No quantity",IF(I27&lt;&gt;$D27,"Qty differs",IF(COUNT($F27,$N27)=0,"OK",IF(ABS(J27-AVERAGE($F27,$N27))&gt;$R$2*AVERAGE($F27,$N27),"Rate check","OK"))))))))</f>
        <v/>
      </c>
      <c r="M27" s="16"/>
      <c r="N27" s="11"/>
      <c r="O27" s="12" t="str">
        <f>IF(AND(ISNUMBER(M27),ISNUMBER(N27)),M27*N27,"")</f>
        <v/>
      </c>
      <c r="P27" s="13" t="str">
        <f>IF($B27="","",IF(N27="","Not priced",IF(NOT(ISNUMBER(N27)),"Rate is text",IF(N27=0,"Zero rate",IF(NOT(ISNUMBER(M27)),"No quantity",IF(M27&lt;&gt;$D27,"Qty differs",IF(COUNT($F27,$J27)=0,"OK",IF(ABS(N27-AVERAGE($F27,$J27))&gt;$R$2*AVERAGE($F27,$J27),"Rate check","OK"))))))))</f>
        <v/>
      </c>
      <c r="Q27" s="18" t="str">
        <f>IF(COUNT(F27,J27,N27)=0,"",MIN(F27,J27,N27))</f>
        <v/>
      </c>
      <c r="R27" s="8"/>
    </row>
    <row r="28" spans="1:18">
      <c r="A28" s="8"/>
      <c r="B28" s="8"/>
      <c r="C28" s="8"/>
      <c r="D28" s="10"/>
      <c r="E28" s="16"/>
      <c r="F28" s="11"/>
      <c r="G28" s="12" t="str">
        <f>IF(AND(ISNUMBER(E28),ISNUMBER(F28)),E28*F28,"")</f>
        <v/>
      </c>
      <c r="H28" s="13" t="str">
        <f>IF($B28="","",IF(F28="","Not priced",IF(NOT(ISNUMBER(F28)),"Rate is text",IF(F28=0,"Zero rate",IF(NOT(ISNUMBER(E28)),"No quantity",IF(E28&lt;&gt;$D28,"Qty differs",IF(COUNT($J28,$N28)=0,"OK",IF(ABS(F28-AVERAGE($J28,$N28))&gt;$R$2*AVERAGE($J28,$N28),"Rate check","OK"))))))))</f>
        <v/>
      </c>
      <c r="I28" s="16"/>
      <c r="J28" s="11"/>
      <c r="K28" s="12" t="str">
        <f>IF(AND(ISNUMBER(I28),ISNUMBER(J28)),I28*J28,"")</f>
        <v/>
      </c>
      <c r="L28" s="13" t="str">
        <f>IF($B28="","",IF(J28="","Not priced",IF(NOT(ISNUMBER(J28)),"Rate is text",IF(J28=0,"Zero rate",IF(NOT(ISNUMBER(I28)),"No quantity",IF(I28&lt;&gt;$D28,"Qty differs",IF(COUNT($F28,$N28)=0,"OK",IF(ABS(J28-AVERAGE($F28,$N28))&gt;$R$2*AVERAGE($F28,$N28),"Rate check","OK"))))))))</f>
        <v/>
      </c>
      <c r="M28" s="16"/>
      <c r="N28" s="11"/>
      <c r="O28" s="12" t="str">
        <f>IF(AND(ISNUMBER(M28),ISNUMBER(N28)),M28*N28,"")</f>
        <v/>
      </c>
      <c r="P28" s="13" t="str">
        <f>IF($B28="","",IF(N28="","Not priced",IF(NOT(ISNUMBER(N28)),"Rate is text",IF(N28=0,"Zero rate",IF(NOT(ISNUMBER(M28)),"No quantity",IF(M28&lt;&gt;$D28,"Qty differs",IF(COUNT($F28,$J28)=0,"OK",IF(ABS(N28-AVERAGE($F28,$J28))&gt;$R$2*AVERAGE($F28,$J28),"Rate check","OK"))))))))</f>
        <v/>
      </c>
      <c r="Q28" s="18" t="str">
        <f>IF(COUNT(F28,J28,N28)=0,"",MIN(F28,J28,N28))</f>
        <v/>
      </c>
      <c r="R28" s="8"/>
    </row>
    <row r="29" spans="1:18">
      <c r="A29" s="8"/>
      <c r="B29" s="8"/>
      <c r="C29" s="8"/>
      <c r="D29" s="10"/>
      <c r="E29" s="16"/>
      <c r="F29" s="11"/>
      <c r="G29" s="12" t="str">
        <f>IF(AND(ISNUMBER(E29),ISNUMBER(F29)),E29*F29,"")</f>
        <v/>
      </c>
      <c r="H29" s="13" t="str">
        <f>IF($B29="","",IF(F29="","Not priced",IF(NOT(ISNUMBER(F29)),"Rate is text",IF(F29=0,"Zero rate",IF(NOT(ISNUMBER(E29)),"No quantity",IF(E29&lt;&gt;$D29,"Qty differs",IF(COUNT($J29,$N29)=0,"OK",IF(ABS(F29-AVERAGE($J29,$N29))&gt;$R$2*AVERAGE($J29,$N29),"Rate check","OK"))))))))</f>
        <v/>
      </c>
      <c r="I29" s="16"/>
      <c r="J29" s="11"/>
      <c r="K29" s="12" t="str">
        <f>IF(AND(ISNUMBER(I29),ISNUMBER(J29)),I29*J29,"")</f>
        <v/>
      </c>
      <c r="L29" s="13" t="str">
        <f>IF($B29="","",IF(J29="","Not priced",IF(NOT(ISNUMBER(J29)),"Rate is text",IF(J29=0,"Zero rate",IF(NOT(ISNUMBER(I29)),"No quantity",IF(I29&lt;&gt;$D29,"Qty differs",IF(COUNT($F29,$N29)=0,"OK",IF(ABS(J29-AVERAGE($F29,$N29))&gt;$R$2*AVERAGE($F29,$N29),"Rate check","OK"))))))))</f>
        <v/>
      </c>
      <c r="M29" s="16"/>
      <c r="N29" s="11"/>
      <c r="O29" s="12" t="str">
        <f>IF(AND(ISNUMBER(M29),ISNUMBER(N29)),M29*N29,"")</f>
        <v/>
      </c>
      <c r="P29" s="13" t="str">
        <f>IF($B29="","",IF(N29="","Not priced",IF(NOT(ISNUMBER(N29)),"Rate is text",IF(N29=0,"Zero rate",IF(NOT(ISNUMBER(M29)),"No quantity",IF(M29&lt;&gt;$D29,"Qty differs",IF(COUNT($F29,$J29)=0,"OK",IF(ABS(N29-AVERAGE($F29,$J29))&gt;$R$2*AVERAGE($F29,$J29),"Rate check","OK"))))))))</f>
        <v/>
      </c>
      <c r="Q29" s="18" t="str">
        <f>IF(COUNT(F29,J29,N29)=0,"",MIN(F29,J29,N29))</f>
        <v/>
      </c>
      <c r="R29" s="8"/>
    </row>
    <row r="30" spans="1:18">
      <c r="A30" s="8"/>
      <c r="B30" s="8"/>
      <c r="C30" s="8"/>
      <c r="D30" s="10"/>
      <c r="E30" s="16"/>
      <c r="F30" s="11"/>
      <c r="G30" s="12" t="str">
        <f>IF(AND(ISNUMBER(E30),ISNUMBER(F30)),E30*F30,"")</f>
        <v/>
      </c>
      <c r="H30" s="13" t="str">
        <f>IF($B30="","",IF(F30="","Not priced",IF(NOT(ISNUMBER(F30)),"Rate is text",IF(F30=0,"Zero rate",IF(NOT(ISNUMBER(E30)),"No quantity",IF(E30&lt;&gt;$D30,"Qty differs",IF(COUNT($J30,$N30)=0,"OK",IF(ABS(F30-AVERAGE($J30,$N30))&gt;$R$2*AVERAGE($J30,$N30),"Rate check","OK"))))))))</f>
        <v/>
      </c>
      <c r="I30" s="16"/>
      <c r="J30" s="11"/>
      <c r="K30" s="12" t="str">
        <f>IF(AND(ISNUMBER(I30),ISNUMBER(J30)),I30*J30,"")</f>
        <v/>
      </c>
      <c r="L30" s="13" t="str">
        <f>IF($B30="","",IF(J30="","Not priced",IF(NOT(ISNUMBER(J30)),"Rate is text",IF(J30=0,"Zero rate",IF(NOT(ISNUMBER(I30)),"No quantity",IF(I30&lt;&gt;$D30,"Qty differs",IF(COUNT($F30,$N30)=0,"OK",IF(ABS(J30-AVERAGE($F30,$N30))&gt;$R$2*AVERAGE($F30,$N30),"Rate check","OK"))))))))</f>
        <v/>
      </c>
      <c r="M30" s="16"/>
      <c r="N30" s="11"/>
      <c r="O30" s="12" t="str">
        <f>IF(AND(ISNUMBER(M30),ISNUMBER(N30)),M30*N30,"")</f>
        <v/>
      </c>
      <c r="P30" s="13" t="str">
        <f>IF($B30="","",IF(N30="","Not priced",IF(NOT(ISNUMBER(N30)),"Rate is text",IF(N30=0,"Zero rate",IF(NOT(ISNUMBER(M30)),"No quantity",IF(M30&lt;&gt;$D30,"Qty differs",IF(COUNT($F30,$J30)=0,"OK",IF(ABS(N30-AVERAGE($F30,$J30))&gt;$R$2*AVERAGE($F30,$J30),"Rate check","OK"))))))))</f>
        <v/>
      </c>
      <c r="Q30" s="18" t="str">
        <f>IF(COUNT(F30,J30,N30)=0,"",MIN(F30,J30,N30))</f>
        <v/>
      </c>
      <c r="R30" s="8"/>
    </row>
    <row r="31" spans="1:18">
      <c r="A31" s="8"/>
      <c r="B31" s="8"/>
      <c r="C31" s="8"/>
      <c r="D31" s="10"/>
      <c r="E31" s="16"/>
      <c r="F31" s="11"/>
      <c r="G31" s="12" t="str">
        <f>IF(AND(ISNUMBER(E31),ISNUMBER(F31)),E31*F31,"")</f>
        <v/>
      </c>
      <c r="H31" s="13" t="str">
        <f>IF($B31="","",IF(F31="","Not priced",IF(NOT(ISNUMBER(F31)),"Rate is text",IF(F31=0,"Zero rate",IF(NOT(ISNUMBER(E31)),"No quantity",IF(E31&lt;&gt;$D31,"Qty differs",IF(COUNT($J31,$N31)=0,"OK",IF(ABS(F31-AVERAGE($J31,$N31))&gt;$R$2*AVERAGE($J31,$N31),"Rate check","OK"))))))))</f>
        <v/>
      </c>
      <c r="I31" s="16"/>
      <c r="J31" s="11"/>
      <c r="K31" s="12" t="str">
        <f>IF(AND(ISNUMBER(I31),ISNUMBER(J31)),I31*J31,"")</f>
        <v/>
      </c>
      <c r="L31" s="13" t="str">
        <f>IF($B31="","",IF(J31="","Not priced",IF(NOT(ISNUMBER(J31)),"Rate is text",IF(J31=0,"Zero rate",IF(NOT(ISNUMBER(I31)),"No quantity",IF(I31&lt;&gt;$D31,"Qty differs",IF(COUNT($F31,$N31)=0,"OK",IF(ABS(J31-AVERAGE($F31,$N31))&gt;$R$2*AVERAGE($F31,$N31),"Rate check","OK"))))))))</f>
        <v/>
      </c>
      <c r="M31" s="16"/>
      <c r="N31" s="11"/>
      <c r="O31" s="12" t="str">
        <f>IF(AND(ISNUMBER(M31),ISNUMBER(N31)),M31*N31,"")</f>
        <v/>
      </c>
      <c r="P31" s="13" t="str">
        <f>IF($B31="","",IF(N31="","Not priced",IF(NOT(ISNUMBER(N31)),"Rate is text",IF(N31=0,"Zero rate",IF(NOT(ISNUMBER(M31)),"No quantity",IF(M31&lt;&gt;$D31,"Qty differs",IF(COUNT($F31,$J31)=0,"OK",IF(ABS(N31-AVERAGE($F31,$J31))&gt;$R$2*AVERAGE($F31,$J31),"Rate check","OK"))))))))</f>
        <v/>
      </c>
      <c r="Q31" s="18" t="str">
        <f>IF(COUNT(F31,J31,N31)=0,"",MIN(F31,J31,N31))</f>
        <v/>
      </c>
      <c r="R31" s="8"/>
    </row>
    <row r="32" spans="1:18">
      <c r="A32" s="8"/>
      <c r="B32" s="8"/>
      <c r="C32" s="8"/>
      <c r="D32" s="10"/>
      <c r="E32" s="16"/>
      <c r="F32" s="11"/>
      <c r="G32" s="12" t="str">
        <f>IF(AND(ISNUMBER(E32),ISNUMBER(F32)),E32*F32,"")</f>
        <v/>
      </c>
      <c r="H32" s="13" t="str">
        <f>IF($B32="","",IF(F32="","Not priced",IF(NOT(ISNUMBER(F32)),"Rate is text",IF(F32=0,"Zero rate",IF(NOT(ISNUMBER(E32)),"No quantity",IF(E32&lt;&gt;$D32,"Qty differs",IF(COUNT($J32,$N32)=0,"OK",IF(ABS(F32-AVERAGE($J32,$N32))&gt;$R$2*AVERAGE($J32,$N32),"Rate check","OK"))))))))</f>
        <v/>
      </c>
      <c r="I32" s="16"/>
      <c r="J32" s="11"/>
      <c r="K32" s="12" t="str">
        <f>IF(AND(ISNUMBER(I32),ISNUMBER(J32)),I32*J32,"")</f>
        <v/>
      </c>
      <c r="L32" s="13" t="str">
        <f>IF($B32="","",IF(J32="","Not priced",IF(NOT(ISNUMBER(J32)),"Rate is text",IF(J32=0,"Zero rate",IF(NOT(ISNUMBER(I32)),"No quantity",IF(I32&lt;&gt;$D32,"Qty differs",IF(COUNT($F32,$N32)=0,"OK",IF(ABS(J32-AVERAGE($F32,$N32))&gt;$R$2*AVERAGE($F32,$N32),"Rate check","OK"))))))))</f>
        <v/>
      </c>
      <c r="M32" s="16"/>
      <c r="N32" s="11"/>
      <c r="O32" s="12" t="str">
        <f>IF(AND(ISNUMBER(M32),ISNUMBER(N32)),M32*N32,"")</f>
        <v/>
      </c>
      <c r="P32" s="13" t="str">
        <f>IF($B32="","",IF(N32="","Not priced",IF(NOT(ISNUMBER(N32)),"Rate is text",IF(N32=0,"Zero rate",IF(NOT(ISNUMBER(M32)),"No quantity",IF(M32&lt;&gt;$D32,"Qty differs",IF(COUNT($F32,$J32)=0,"OK",IF(ABS(N32-AVERAGE($F32,$J32))&gt;$R$2*AVERAGE($F32,$J32),"Rate check","OK"))))))))</f>
        <v/>
      </c>
      <c r="Q32" s="18" t="str">
        <f>IF(COUNT(F32,J32,N32)=0,"",MIN(F32,J32,N32))</f>
        <v/>
      </c>
      <c r="R32" s="8"/>
    </row>
    <row r="33" spans="1:18">
      <c r="A33" s="8"/>
      <c r="B33" s="8"/>
      <c r="C33" s="8"/>
      <c r="D33" s="10"/>
      <c r="E33" s="16"/>
      <c r="F33" s="11"/>
      <c r="G33" s="12" t="str">
        <f>IF(AND(ISNUMBER(E33),ISNUMBER(F33)),E33*F33,"")</f>
        <v/>
      </c>
      <c r="H33" s="13" t="str">
        <f>IF($B33="","",IF(F33="","Not priced",IF(NOT(ISNUMBER(F33)),"Rate is text",IF(F33=0,"Zero rate",IF(NOT(ISNUMBER(E33)),"No quantity",IF(E33&lt;&gt;$D33,"Qty differs",IF(COUNT($J33,$N33)=0,"OK",IF(ABS(F33-AVERAGE($J33,$N33))&gt;$R$2*AVERAGE($J33,$N33),"Rate check","OK"))))))))</f>
        <v/>
      </c>
      <c r="I33" s="16"/>
      <c r="J33" s="11"/>
      <c r="K33" s="12" t="str">
        <f>IF(AND(ISNUMBER(I33),ISNUMBER(J33)),I33*J33,"")</f>
        <v/>
      </c>
      <c r="L33" s="13" t="str">
        <f>IF($B33="","",IF(J33="","Not priced",IF(NOT(ISNUMBER(J33)),"Rate is text",IF(J33=0,"Zero rate",IF(NOT(ISNUMBER(I33)),"No quantity",IF(I33&lt;&gt;$D33,"Qty differs",IF(COUNT($F33,$N33)=0,"OK",IF(ABS(J33-AVERAGE($F33,$N33))&gt;$R$2*AVERAGE($F33,$N33),"Rate check","OK"))))))))</f>
        <v/>
      </c>
      <c r="M33" s="16"/>
      <c r="N33" s="11"/>
      <c r="O33" s="12" t="str">
        <f>IF(AND(ISNUMBER(M33),ISNUMBER(N33)),M33*N33,"")</f>
        <v/>
      </c>
      <c r="P33" s="13" t="str">
        <f>IF($B33="","",IF(N33="","Not priced",IF(NOT(ISNUMBER(N33)),"Rate is text",IF(N33=0,"Zero rate",IF(NOT(ISNUMBER(M33)),"No quantity",IF(M33&lt;&gt;$D33,"Qty differs",IF(COUNT($F33,$J33)=0,"OK",IF(ABS(N33-AVERAGE($F33,$J33))&gt;$R$2*AVERAGE($F33,$J33),"Rate check","OK"))))))))</f>
        <v/>
      </c>
      <c r="Q33" s="18" t="str">
        <f>IF(COUNT(F33,J33,N33)=0,"",MIN(F33,J33,N33))</f>
        <v/>
      </c>
      <c r="R33" s="8"/>
    </row>
    <row r="34" spans="1:18">
      <c r="A34" s="8"/>
      <c r="B34" s="8"/>
      <c r="C34" s="8"/>
      <c r="D34" s="10"/>
      <c r="E34" s="16"/>
      <c r="F34" s="11"/>
      <c r="G34" s="12" t="str">
        <f>IF(AND(ISNUMBER(E34),ISNUMBER(F34)),E34*F34,"")</f>
        <v/>
      </c>
      <c r="H34" s="13" t="str">
        <f>IF($B34="","",IF(F34="","Not priced",IF(NOT(ISNUMBER(F34)),"Rate is text",IF(F34=0,"Zero rate",IF(NOT(ISNUMBER(E34)),"No quantity",IF(E34&lt;&gt;$D34,"Qty differs",IF(COUNT($J34,$N34)=0,"OK",IF(ABS(F34-AVERAGE($J34,$N34))&gt;$R$2*AVERAGE($J34,$N34),"Rate check","OK"))))))))</f>
        <v/>
      </c>
      <c r="I34" s="16"/>
      <c r="J34" s="11"/>
      <c r="K34" s="12" t="str">
        <f>IF(AND(ISNUMBER(I34),ISNUMBER(J34)),I34*J34,"")</f>
        <v/>
      </c>
      <c r="L34" s="13" t="str">
        <f>IF($B34="","",IF(J34="","Not priced",IF(NOT(ISNUMBER(J34)),"Rate is text",IF(J34=0,"Zero rate",IF(NOT(ISNUMBER(I34)),"No quantity",IF(I34&lt;&gt;$D34,"Qty differs",IF(COUNT($F34,$N34)=0,"OK",IF(ABS(J34-AVERAGE($F34,$N34))&gt;$R$2*AVERAGE($F34,$N34),"Rate check","OK"))))))))</f>
        <v/>
      </c>
      <c r="M34" s="16"/>
      <c r="N34" s="11"/>
      <c r="O34" s="12" t="str">
        <f>IF(AND(ISNUMBER(M34),ISNUMBER(N34)),M34*N34,"")</f>
        <v/>
      </c>
      <c r="P34" s="13" t="str">
        <f>IF($B34="","",IF(N34="","Not priced",IF(NOT(ISNUMBER(N34)),"Rate is text",IF(N34=0,"Zero rate",IF(NOT(ISNUMBER(M34)),"No quantity",IF(M34&lt;&gt;$D34,"Qty differs",IF(COUNT($F34,$J34)=0,"OK",IF(ABS(N34-AVERAGE($F34,$J34))&gt;$R$2*AVERAGE($F34,$J34),"Rate check","OK"))))))))</f>
        <v/>
      </c>
      <c r="Q34" s="18" t="str">
        <f>IF(COUNT(F34,J34,N34)=0,"",MIN(F34,J34,N34))</f>
        <v/>
      </c>
      <c r="R34" s="8"/>
    </row>
    <row r="35" spans="1:18">
      <c r="A35" s="8"/>
      <c r="B35" s="8"/>
      <c r="C35" s="8"/>
      <c r="D35" s="10"/>
      <c r="E35" s="16"/>
      <c r="F35" s="11"/>
      <c r="G35" s="12" t="str">
        <f>IF(AND(ISNUMBER(E35),ISNUMBER(F35)),E35*F35,"")</f>
        <v/>
      </c>
      <c r="H35" s="13" t="str">
        <f>IF($B35="","",IF(F35="","Not priced",IF(NOT(ISNUMBER(F35)),"Rate is text",IF(F35=0,"Zero rate",IF(NOT(ISNUMBER(E35)),"No quantity",IF(E35&lt;&gt;$D35,"Qty differs",IF(COUNT($J35,$N35)=0,"OK",IF(ABS(F35-AVERAGE($J35,$N35))&gt;$R$2*AVERAGE($J35,$N35),"Rate check","OK"))))))))</f>
        <v/>
      </c>
      <c r="I35" s="16"/>
      <c r="J35" s="11"/>
      <c r="K35" s="12" t="str">
        <f>IF(AND(ISNUMBER(I35),ISNUMBER(J35)),I35*J35,"")</f>
        <v/>
      </c>
      <c r="L35" s="13" t="str">
        <f>IF($B35="","",IF(J35="","Not priced",IF(NOT(ISNUMBER(J35)),"Rate is text",IF(J35=0,"Zero rate",IF(NOT(ISNUMBER(I35)),"No quantity",IF(I35&lt;&gt;$D35,"Qty differs",IF(COUNT($F35,$N35)=0,"OK",IF(ABS(J35-AVERAGE($F35,$N35))&gt;$R$2*AVERAGE($F35,$N35),"Rate check","OK"))))))))</f>
        <v/>
      </c>
      <c r="M35" s="16"/>
      <c r="N35" s="11"/>
      <c r="O35" s="12" t="str">
        <f>IF(AND(ISNUMBER(M35),ISNUMBER(N35)),M35*N35,"")</f>
        <v/>
      </c>
      <c r="P35" s="13" t="str">
        <f>IF($B35="","",IF(N35="","Not priced",IF(NOT(ISNUMBER(N35)),"Rate is text",IF(N35=0,"Zero rate",IF(NOT(ISNUMBER(M35)),"No quantity",IF(M35&lt;&gt;$D35,"Qty differs",IF(COUNT($F35,$J35)=0,"OK",IF(ABS(N35-AVERAGE($F35,$J35))&gt;$R$2*AVERAGE($F35,$J35),"Rate check","OK"))))))))</f>
        <v/>
      </c>
      <c r="Q35" s="18" t="str">
        <f>IF(COUNT(F35,J35,N35)=0,"",MIN(F35,J35,N35))</f>
        <v/>
      </c>
      <c r="R35" s="8"/>
    </row>
    <row r="36" spans="1:18">
      <c r="A36" s="8"/>
      <c r="B36" s="8"/>
      <c r="C36" s="8"/>
      <c r="D36" s="10"/>
      <c r="E36" s="16"/>
      <c r="F36" s="11"/>
      <c r="G36" s="12" t="str">
        <f>IF(AND(ISNUMBER(E36),ISNUMBER(F36)),E36*F36,"")</f>
        <v/>
      </c>
      <c r="H36" s="13" t="str">
        <f>IF($B36="","",IF(F36="","Not priced",IF(NOT(ISNUMBER(F36)),"Rate is text",IF(F36=0,"Zero rate",IF(NOT(ISNUMBER(E36)),"No quantity",IF(E36&lt;&gt;$D36,"Qty differs",IF(COUNT($J36,$N36)=0,"OK",IF(ABS(F36-AVERAGE($J36,$N36))&gt;$R$2*AVERAGE($J36,$N36),"Rate check","OK"))))))))</f>
        <v/>
      </c>
      <c r="I36" s="16"/>
      <c r="J36" s="11"/>
      <c r="K36" s="12" t="str">
        <f>IF(AND(ISNUMBER(I36),ISNUMBER(J36)),I36*J36,"")</f>
        <v/>
      </c>
      <c r="L36" s="13" t="str">
        <f>IF($B36="","",IF(J36="","Not priced",IF(NOT(ISNUMBER(J36)),"Rate is text",IF(J36=0,"Zero rate",IF(NOT(ISNUMBER(I36)),"No quantity",IF(I36&lt;&gt;$D36,"Qty differs",IF(COUNT($F36,$N36)=0,"OK",IF(ABS(J36-AVERAGE($F36,$N36))&gt;$R$2*AVERAGE($F36,$N36),"Rate check","OK"))))))))</f>
        <v/>
      </c>
      <c r="M36" s="16"/>
      <c r="N36" s="11"/>
      <c r="O36" s="12" t="str">
        <f>IF(AND(ISNUMBER(M36),ISNUMBER(N36)),M36*N36,"")</f>
        <v/>
      </c>
      <c r="P36" s="13" t="str">
        <f>IF($B36="","",IF(N36="","Not priced",IF(NOT(ISNUMBER(N36)),"Rate is text",IF(N36=0,"Zero rate",IF(NOT(ISNUMBER(M36)),"No quantity",IF(M36&lt;&gt;$D36,"Qty differs",IF(COUNT($F36,$J36)=0,"OK",IF(ABS(N36-AVERAGE($F36,$J36))&gt;$R$2*AVERAGE($F36,$J36),"Rate check","OK"))))))))</f>
        <v/>
      </c>
      <c r="Q36" s="18" t="str">
        <f>IF(COUNT(F36,J36,N36)=0,"",MIN(F36,J36,N36))</f>
        <v/>
      </c>
      <c r="R36" s="8"/>
    </row>
    <row r="37" spans="1:18">
      <c r="A37" s="8"/>
      <c r="B37" s="8"/>
      <c r="C37" s="8"/>
      <c r="D37" s="10"/>
      <c r="E37" s="16"/>
      <c r="F37" s="11"/>
      <c r="G37" s="12" t="str">
        <f>IF(AND(ISNUMBER(E37),ISNUMBER(F37)),E37*F37,"")</f>
        <v/>
      </c>
      <c r="H37" s="13" t="str">
        <f>IF($B37="","",IF(F37="","Not priced",IF(NOT(ISNUMBER(F37)),"Rate is text",IF(F37=0,"Zero rate",IF(NOT(ISNUMBER(E37)),"No quantity",IF(E37&lt;&gt;$D37,"Qty differs",IF(COUNT($J37,$N37)=0,"OK",IF(ABS(F37-AVERAGE($J37,$N37))&gt;$R$2*AVERAGE($J37,$N37),"Rate check","OK"))))))))</f>
        <v/>
      </c>
      <c r="I37" s="16"/>
      <c r="J37" s="11"/>
      <c r="K37" s="12" t="str">
        <f>IF(AND(ISNUMBER(I37),ISNUMBER(J37)),I37*J37,"")</f>
        <v/>
      </c>
      <c r="L37" s="13" t="str">
        <f>IF($B37="","",IF(J37="","Not priced",IF(NOT(ISNUMBER(J37)),"Rate is text",IF(J37=0,"Zero rate",IF(NOT(ISNUMBER(I37)),"No quantity",IF(I37&lt;&gt;$D37,"Qty differs",IF(COUNT($F37,$N37)=0,"OK",IF(ABS(J37-AVERAGE($F37,$N37))&gt;$R$2*AVERAGE($F37,$N37),"Rate check","OK"))))))))</f>
        <v/>
      </c>
      <c r="M37" s="16"/>
      <c r="N37" s="11"/>
      <c r="O37" s="12" t="str">
        <f>IF(AND(ISNUMBER(M37),ISNUMBER(N37)),M37*N37,"")</f>
        <v/>
      </c>
      <c r="P37" s="13" t="str">
        <f>IF($B37="","",IF(N37="","Not priced",IF(NOT(ISNUMBER(N37)),"Rate is text",IF(N37=0,"Zero rate",IF(NOT(ISNUMBER(M37)),"No quantity",IF(M37&lt;&gt;$D37,"Qty differs",IF(COUNT($F37,$J37)=0,"OK",IF(ABS(N37-AVERAGE($F37,$J37))&gt;$R$2*AVERAGE($F37,$J37),"Rate check","OK"))))))))</f>
        <v/>
      </c>
      <c r="Q37" s="18" t="str">
        <f>IF(COUNT(F37,J37,N37)=0,"",MIN(F37,J37,N37))</f>
        <v/>
      </c>
      <c r="R37" s="8"/>
    </row>
    <row r="38" spans="1:18">
      <c r="A38" s="8"/>
      <c r="B38" s="8"/>
      <c r="C38" s="8"/>
      <c r="D38" s="10"/>
      <c r="E38" s="16"/>
      <c r="F38" s="11"/>
      <c r="G38" s="12" t="str">
        <f>IF(AND(ISNUMBER(E38),ISNUMBER(F38)),E38*F38,"")</f>
        <v/>
      </c>
      <c r="H38" s="13" t="str">
        <f>IF($B38="","",IF(F38="","Not priced",IF(NOT(ISNUMBER(F38)),"Rate is text",IF(F38=0,"Zero rate",IF(NOT(ISNUMBER(E38)),"No quantity",IF(E38&lt;&gt;$D38,"Qty differs",IF(COUNT($J38,$N38)=0,"OK",IF(ABS(F38-AVERAGE($J38,$N38))&gt;$R$2*AVERAGE($J38,$N38),"Rate check","OK"))))))))</f>
        <v/>
      </c>
      <c r="I38" s="16"/>
      <c r="J38" s="11"/>
      <c r="K38" s="12" t="str">
        <f>IF(AND(ISNUMBER(I38),ISNUMBER(J38)),I38*J38,"")</f>
        <v/>
      </c>
      <c r="L38" s="13" t="str">
        <f>IF($B38="","",IF(J38="","Not priced",IF(NOT(ISNUMBER(J38)),"Rate is text",IF(J38=0,"Zero rate",IF(NOT(ISNUMBER(I38)),"No quantity",IF(I38&lt;&gt;$D38,"Qty differs",IF(COUNT($F38,$N38)=0,"OK",IF(ABS(J38-AVERAGE($F38,$N38))&gt;$R$2*AVERAGE($F38,$N38),"Rate check","OK"))))))))</f>
        <v/>
      </c>
      <c r="M38" s="16"/>
      <c r="N38" s="11"/>
      <c r="O38" s="12" t="str">
        <f>IF(AND(ISNUMBER(M38),ISNUMBER(N38)),M38*N38,"")</f>
        <v/>
      </c>
      <c r="P38" s="13" t="str">
        <f>IF($B38="","",IF(N38="","Not priced",IF(NOT(ISNUMBER(N38)),"Rate is text",IF(N38=0,"Zero rate",IF(NOT(ISNUMBER(M38)),"No quantity",IF(M38&lt;&gt;$D38,"Qty differs",IF(COUNT($F38,$J38)=0,"OK",IF(ABS(N38-AVERAGE($F38,$J38))&gt;$R$2*AVERAGE($F38,$J38),"Rate check","OK"))))))))</f>
        <v/>
      </c>
      <c r="Q38" s="18" t="str">
        <f>IF(COUNT(F38,J38,N38)=0,"",MIN(F38,J38,N38))</f>
        <v/>
      </c>
      <c r="R38" s="8"/>
    </row>
    <row r="39" spans="1:18">
      <c r="A39" s="8"/>
      <c r="B39" s="8"/>
      <c r="C39" s="8"/>
      <c r="D39" s="10"/>
      <c r="E39" s="16"/>
      <c r="F39" s="11"/>
      <c r="G39" s="12" t="str">
        <f>IF(AND(ISNUMBER(E39),ISNUMBER(F39)),E39*F39,"")</f>
        <v/>
      </c>
      <c r="H39" s="13" t="str">
        <f>IF($B39="","",IF(F39="","Not priced",IF(NOT(ISNUMBER(F39)),"Rate is text",IF(F39=0,"Zero rate",IF(NOT(ISNUMBER(E39)),"No quantity",IF(E39&lt;&gt;$D39,"Qty differs",IF(COUNT($J39,$N39)=0,"OK",IF(ABS(F39-AVERAGE($J39,$N39))&gt;$R$2*AVERAGE($J39,$N39),"Rate check","OK"))))))))</f>
        <v/>
      </c>
      <c r="I39" s="16"/>
      <c r="J39" s="11"/>
      <c r="K39" s="12" t="str">
        <f>IF(AND(ISNUMBER(I39),ISNUMBER(J39)),I39*J39,"")</f>
        <v/>
      </c>
      <c r="L39" s="13" t="str">
        <f>IF($B39="","",IF(J39="","Not priced",IF(NOT(ISNUMBER(J39)),"Rate is text",IF(J39=0,"Zero rate",IF(NOT(ISNUMBER(I39)),"No quantity",IF(I39&lt;&gt;$D39,"Qty differs",IF(COUNT($F39,$N39)=0,"OK",IF(ABS(J39-AVERAGE($F39,$N39))&gt;$R$2*AVERAGE($F39,$N39),"Rate check","OK"))))))))</f>
        <v/>
      </c>
      <c r="M39" s="16"/>
      <c r="N39" s="11"/>
      <c r="O39" s="12" t="str">
        <f>IF(AND(ISNUMBER(M39),ISNUMBER(N39)),M39*N39,"")</f>
        <v/>
      </c>
      <c r="P39" s="13" t="str">
        <f>IF($B39="","",IF(N39="","Not priced",IF(NOT(ISNUMBER(N39)),"Rate is text",IF(N39=0,"Zero rate",IF(NOT(ISNUMBER(M39)),"No quantity",IF(M39&lt;&gt;$D39,"Qty differs",IF(COUNT($F39,$J39)=0,"OK",IF(ABS(N39-AVERAGE($F39,$J39))&gt;$R$2*AVERAGE($F39,$J39),"Rate check","OK"))))))))</f>
        <v/>
      </c>
      <c r="Q39" s="18" t="str">
        <f>IF(COUNT(F39,J39,N39)=0,"",MIN(F39,J39,N39))</f>
        <v/>
      </c>
      <c r="R39" s="8"/>
    </row>
    <row r="40" spans="1:18">
      <c r="A40" s="8"/>
      <c r="B40" s="8"/>
      <c r="C40" s="8"/>
      <c r="D40" s="10"/>
      <c r="E40" s="16"/>
      <c r="F40" s="11"/>
      <c r="G40" s="12" t="str">
        <f>IF(AND(ISNUMBER(E40),ISNUMBER(F40)),E40*F40,"")</f>
        <v/>
      </c>
      <c r="H40" s="13" t="str">
        <f>IF($B40="","",IF(F40="","Not priced",IF(NOT(ISNUMBER(F40)),"Rate is text",IF(F40=0,"Zero rate",IF(NOT(ISNUMBER(E40)),"No quantity",IF(E40&lt;&gt;$D40,"Qty differs",IF(COUNT($J40,$N40)=0,"OK",IF(ABS(F40-AVERAGE($J40,$N40))&gt;$R$2*AVERAGE($J40,$N40),"Rate check","OK"))))))))</f>
        <v/>
      </c>
      <c r="I40" s="16"/>
      <c r="J40" s="11"/>
      <c r="K40" s="12" t="str">
        <f>IF(AND(ISNUMBER(I40),ISNUMBER(J40)),I40*J40,"")</f>
        <v/>
      </c>
      <c r="L40" s="13" t="str">
        <f>IF($B40="","",IF(J40="","Not priced",IF(NOT(ISNUMBER(J40)),"Rate is text",IF(J40=0,"Zero rate",IF(NOT(ISNUMBER(I40)),"No quantity",IF(I40&lt;&gt;$D40,"Qty differs",IF(COUNT($F40,$N40)=0,"OK",IF(ABS(J40-AVERAGE($F40,$N40))&gt;$R$2*AVERAGE($F40,$N40),"Rate check","OK"))))))))</f>
        <v/>
      </c>
      <c r="M40" s="16"/>
      <c r="N40" s="11"/>
      <c r="O40" s="12" t="str">
        <f>IF(AND(ISNUMBER(M40),ISNUMBER(N40)),M40*N40,"")</f>
        <v/>
      </c>
      <c r="P40" s="13" t="str">
        <f>IF($B40="","",IF(N40="","Not priced",IF(NOT(ISNUMBER(N40)),"Rate is text",IF(N40=0,"Zero rate",IF(NOT(ISNUMBER(M40)),"No quantity",IF(M40&lt;&gt;$D40,"Qty differs",IF(COUNT($F40,$J40)=0,"OK",IF(ABS(N40-AVERAGE($F40,$J40))&gt;$R$2*AVERAGE($F40,$J40),"Rate check","OK"))))))))</f>
        <v/>
      </c>
      <c r="Q40" s="18" t="str">
        <f>IF(COUNT(F40,J40,N40)=0,"",MIN(F40,J40,N40))</f>
        <v/>
      </c>
      <c r="R40" s="8"/>
    </row>
    <row r="41" spans="1:18">
      <c r="A41" s="8"/>
      <c r="B41" s="8"/>
      <c r="C41" s="8"/>
      <c r="D41" s="10"/>
      <c r="E41" s="16"/>
      <c r="F41" s="11"/>
      <c r="G41" s="12" t="str">
        <f>IF(AND(ISNUMBER(E41),ISNUMBER(F41)),E41*F41,"")</f>
        <v/>
      </c>
      <c r="H41" s="13" t="str">
        <f>IF($B41="","",IF(F41="","Not priced",IF(NOT(ISNUMBER(F41)),"Rate is text",IF(F41=0,"Zero rate",IF(NOT(ISNUMBER(E41)),"No quantity",IF(E41&lt;&gt;$D41,"Qty differs",IF(COUNT($J41,$N41)=0,"OK",IF(ABS(F41-AVERAGE($J41,$N41))&gt;$R$2*AVERAGE($J41,$N41),"Rate check","OK"))))))))</f>
        <v/>
      </c>
      <c r="I41" s="16"/>
      <c r="J41" s="11"/>
      <c r="K41" s="12" t="str">
        <f>IF(AND(ISNUMBER(I41),ISNUMBER(J41)),I41*J41,"")</f>
        <v/>
      </c>
      <c r="L41" s="13" t="str">
        <f>IF($B41="","",IF(J41="","Not priced",IF(NOT(ISNUMBER(J41)),"Rate is text",IF(J41=0,"Zero rate",IF(NOT(ISNUMBER(I41)),"No quantity",IF(I41&lt;&gt;$D41,"Qty differs",IF(COUNT($F41,$N41)=0,"OK",IF(ABS(J41-AVERAGE($F41,$N41))&gt;$R$2*AVERAGE($F41,$N41),"Rate check","OK"))))))))</f>
        <v/>
      </c>
      <c r="M41" s="16"/>
      <c r="N41" s="11"/>
      <c r="O41" s="12" t="str">
        <f>IF(AND(ISNUMBER(M41),ISNUMBER(N41)),M41*N41,"")</f>
        <v/>
      </c>
      <c r="P41" s="13" t="str">
        <f>IF($B41="","",IF(N41="","Not priced",IF(NOT(ISNUMBER(N41)),"Rate is text",IF(N41=0,"Zero rate",IF(NOT(ISNUMBER(M41)),"No quantity",IF(M41&lt;&gt;$D41,"Qty differs",IF(COUNT($F41,$J41)=0,"OK",IF(ABS(N41-AVERAGE($F41,$J41))&gt;$R$2*AVERAGE($F41,$J41),"Rate check","OK"))))))))</f>
        <v/>
      </c>
      <c r="Q41" s="18" t="str">
        <f>IF(COUNT(F41,J41,N41)=0,"",MIN(F41,J41,N41))</f>
        <v/>
      </c>
      <c r="R41" s="8"/>
    </row>
    <row r="42" spans="1:18">
      <c r="A42" s="8"/>
      <c r="B42" s="8"/>
      <c r="C42" s="8"/>
      <c r="D42" s="10"/>
      <c r="E42" s="16"/>
      <c r="F42" s="11"/>
      <c r="G42" s="12" t="str">
        <f>IF(AND(ISNUMBER(E42),ISNUMBER(F42)),E42*F42,"")</f>
        <v/>
      </c>
      <c r="H42" s="13" t="str">
        <f>IF($B42="","",IF(F42="","Not priced",IF(NOT(ISNUMBER(F42)),"Rate is text",IF(F42=0,"Zero rate",IF(NOT(ISNUMBER(E42)),"No quantity",IF(E42&lt;&gt;$D42,"Qty differs",IF(COUNT($J42,$N42)=0,"OK",IF(ABS(F42-AVERAGE($J42,$N42))&gt;$R$2*AVERAGE($J42,$N42),"Rate check","OK"))))))))</f>
        <v/>
      </c>
      <c r="I42" s="16"/>
      <c r="J42" s="11"/>
      <c r="K42" s="12" t="str">
        <f>IF(AND(ISNUMBER(I42),ISNUMBER(J42)),I42*J42,"")</f>
        <v/>
      </c>
      <c r="L42" s="13" t="str">
        <f>IF($B42="","",IF(J42="","Not priced",IF(NOT(ISNUMBER(J42)),"Rate is text",IF(J42=0,"Zero rate",IF(NOT(ISNUMBER(I42)),"No quantity",IF(I42&lt;&gt;$D42,"Qty differs",IF(COUNT($F42,$N42)=0,"OK",IF(ABS(J42-AVERAGE($F42,$N42))&gt;$R$2*AVERAGE($F42,$N42),"Rate check","OK"))))))))</f>
        <v/>
      </c>
      <c r="M42" s="16"/>
      <c r="N42" s="11"/>
      <c r="O42" s="12" t="str">
        <f>IF(AND(ISNUMBER(M42),ISNUMBER(N42)),M42*N42,"")</f>
        <v/>
      </c>
      <c r="P42" s="13" t="str">
        <f>IF($B42="","",IF(N42="","Not priced",IF(NOT(ISNUMBER(N42)),"Rate is text",IF(N42=0,"Zero rate",IF(NOT(ISNUMBER(M42)),"No quantity",IF(M42&lt;&gt;$D42,"Qty differs",IF(COUNT($F42,$J42)=0,"OK",IF(ABS(N42-AVERAGE($F42,$J42))&gt;$R$2*AVERAGE($F42,$J42),"Rate check","OK"))))))))</f>
        <v/>
      </c>
      <c r="Q42" s="18" t="str">
        <f>IF(COUNT(F42,J42,N42)=0,"",MIN(F42,J42,N42))</f>
        <v/>
      </c>
      <c r="R42" s="8"/>
    </row>
    <row r="43" spans="1:18">
      <c r="A43" s="8"/>
      <c r="B43" s="8"/>
      <c r="C43" s="8"/>
      <c r="D43" s="10"/>
      <c r="E43" s="16"/>
      <c r="F43" s="11"/>
      <c r="G43" s="12" t="str">
        <f>IF(AND(ISNUMBER(E43),ISNUMBER(F43)),E43*F43,"")</f>
        <v/>
      </c>
      <c r="H43" s="13" t="str">
        <f>IF($B43="","",IF(F43="","Not priced",IF(NOT(ISNUMBER(F43)),"Rate is text",IF(F43=0,"Zero rate",IF(NOT(ISNUMBER(E43)),"No quantity",IF(E43&lt;&gt;$D43,"Qty differs",IF(COUNT($J43,$N43)=0,"OK",IF(ABS(F43-AVERAGE($J43,$N43))&gt;$R$2*AVERAGE($J43,$N43),"Rate check","OK"))))))))</f>
        <v/>
      </c>
      <c r="I43" s="16"/>
      <c r="J43" s="11"/>
      <c r="K43" s="12" t="str">
        <f>IF(AND(ISNUMBER(I43),ISNUMBER(J43)),I43*J43,"")</f>
        <v/>
      </c>
      <c r="L43" s="13" t="str">
        <f>IF($B43="","",IF(J43="","Not priced",IF(NOT(ISNUMBER(J43)),"Rate is text",IF(J43=0,"Zero rate",IF(NOT(ISNUMBER(I43)),"No quantity",IF(I43&lt;&gt;$D43,"Qty differs",IF(COUNT($F43,$N43)=0,"OK",IF(ABS(J43-AVERAGE($F43,$N43))&gt;$R$2*AVERAGE($F43,$N43),"Rate check","OK"))))))))</f>
        <v/>
      </c>
      <c r="M43" s="16"/>
      <c r="N43" s="11"/>
      <c r="O43" s="12" t="str">
        <f>IF(AND(ISNUMBER(M43),ISNUMBER(N43)),M43*N43,"")</f>
        <v/>
      </c>
      <c r="P43" s="13" t="str">
        <f>IF($B43="","",IF(N43="","Not priced",IF(NOT(ISNUMBER(N43)),"Rate is text",IF(N43=0,"Zero rate",IF(NOT(ISNUMBER(M43)),"No quantity",IF(M43&lt;&gt;$D43,"Qty differs",IF(COUNT($F43,$J43)=0,"OK",IF(ABS(N43-AVERAGE($F43,$J43))&gt;$R$2*AVERAGE($F43,$J43),"Rate check","OK"))))))))</f>
        <v/>
      </c>
      <c r="Q43" s="18" t="str">
        <f>IF(COUNT(F43,J43,N43)=0,"",MIN(F43,J43,N43))</f>
        <v/>
      </c>
      <c r="R43" s="8"/>
    </row>
    <row r="44" spans="1:18">
      <c r="A44" s="8"/>
      <c r="B44" s="8"/>
      <c r="C44" s="8"/>
      <c r="D44" s="10"/>
      <c r="E44" s="16"/>
      <c r="F44" s="11"/>
      <c r="G44" s="12" t="str">
        <f>IF(AND(ISNUMBER(E44),ISNUMBER(F44)),E44*F44,"")</f>
        <v/>
      </c>
      <c r="H44" s="13" t="str">
        <f>IF($B44="","",IF(F44="","Not priced",IF(NOT(ISNUMBER(F44)),"Rate is text",IF(F44=0,"Zero rate",IF(NOT(ISNUMBER(E44)),"No quantity",IF(E44&lt;&gt;$D44,"Qty differs",IF(COUNT($J44,$N44)=0,"OK",IF(ABS(F44-AVERAGE($J44,$N44))&gt;$R$2*AVERAGE($J44,$N44),"Rate check","OK"))))))))</f>
        <v/>
      </c>
      <c r="I44" s="16"/>
      <c r="J44" s="11"/>
      <c r="K44" s="12" t="str">
        <f>IF(AND(ISNUMBER(I44),ISNUMBER(J44)),I44*J44,"")</f>
        <v/>
      </c>
      <c r="L44" s="13" t="str">
        <f>IF($B44="","",IF(J44="","Not priced",IF(NOT(ISNUMBER(J44)),"Rate is text",IF(J44=0,"Zero rate",IF(NOT(ISNUMBER(I44)),"No quantity",IF(I44&lt;&gt;$D44,"Qty differs",IF(COUNT($F44,$N44)=0,"OK",IF(ABS(J44-AVERAGE($F44,$N44))&gt;$R$2*AVERAGE($F44,$N44),"Rate check","OK"))))))))</f>
        <v/>
      </c>
      <c r="M44" s="16"/>
      <c r="N44" s="11"/>
      <c r="O44" s="12" t="str">
        <f>IF(AND(ISNUMBER(M44),ISNUMBER(N44)),M44*N44,"")</f>
        <v/>
      </c>
      <c r="P44" s="13" t="str">
        <f>IF($B44="","",IF(N44="","Not priced",IF(NOT(ISNUMBER(N44)),"Rate is text",IF(N44=0,"Zero rate",IF(NOT(ISNUMBER(M44)),"No quantity",IF(M44&lt;&gt;$D44,"Qty differs",IF(COUNT($F44,$J44)=0,"OK",IF(ABS(N44-AVERAGE($F44,$J44))&gt;$R$2*AVERAGE($F44,$J44),"Rate check","OK"))))))))</f>
        <v/>
      </c>
      <c r="Q44" s="18" t="str">
        <f>IF(COUNT(F44,J44,N44)=0,"",MIN(F44,J44,N44))</f>
        <v/>
      </c>
      <c r="R44" s="8"/>
    </row>
    <row r="45" spans="1:18">
      <c r="A45" s="8"/>
      <c r="B45" s="8"/>
      <c r="C45" s="8"/>
      <c r="D45" s="10"/>
      <c r="E45" s="16"/>
      <c r="F45" s="11"/>
      <c r="G45" s="12" t="str">
        <f>IF(AND(ISNUMBER(E45),ISNUMBER(F45)),E45*F45,"")</f>
        <v/>
      </c>
      <c r="H45" s="13" t="str">
        <f>IF($B45="","",IF(F45="","Not priced",IF(NOT(ISNUMBER(F45)),"Rate is text",IF(F45=0,"Zero rate",IF(NOT(ISNUMBER(E45)),"No quantity",IF(E45&lt;&gt;$D45,"Qty differs",IF(COUNT($J45,$N45)=0,"OK",IF(ABS(F45-AVERAGE($J45,$N45))&gt;$R$2*AVERAGE($J45,$N45),"Rate check","OK"))))))))</f>
        <v/>
      </c>
      <c r="I45" s="16"/>
      <c r="J45" s="11"/>
      <c r="K45" s="12" t="str">
        <f>IF(AND(ISNUMBER(I45),ISNUMBER(J45)),I45*J45,"")</f>
        <v/>
      </c>
      <c r="L45" s="13" t="str">
        <f>IF($B45="","",IF(J45="","Not priced",IF(NOT(ISNUMBER(J45)),"Rate is text",IF(J45=0,"Zero rate",IF(NOT(ISNUMBER(I45)),"No quantity",IF(I45&lt;&gt;$D45,"Qty differs",IF(COUNT($F45,$N45)=0,"OK",IF(ABS(J45-AVERAGE($F45,$N45))&gt;$R$2*AVERAGE($F45,$N45),"Rate check","OK"))))))))</f>
        <v/>
      </c>
      <c r="M45" s="16"/>
      <c r="N45" s="11"/>
      <c r="O45" s="12" t="str">
        <f>IF(AND(ISNUMBER(M45),ISNUMBER(N45)),M45*N45,"")</f>
        <v/>
      </c>
      <c r="P45" s="13" t="str">
        <f>IF($B45="","",IF(N45="","Not priced",IF(NOT(ISNUMBER(N45)),"Rate is text",IF(N45=0,"Zero rate",IF(NOT(ISNUMBER(M45)),"No quantity",IF(M45&lt;&gt;$D45,"Qty differs",IF(COUNT($F45,$J45)=0,"OK",IF(ABS(N45-AVERAGE($F45,$J45))&gt;$R$2*AVERAGE($F45,$J45),"Rate check","OK"))))))))</f>
        <v/>
      </c>
      <c r="Q45" s="18" t="str">
        <f>IF(COUNT(F45,J45,N45)=0,"",MIN(F45,J45,N45))</f>
        <v/>
      </c>
      <c r="R45" s="8"/>
    </row>
    <row r="46" spans="1:18">
      <c r="A46" s="8"/>
      <c r="B46" s="8"/>
      <c r="C46" s="8"/>
      <c r="D46" s="10"/>
      <c r="E46" s="16"/>
      <c r="F46" s="11"/>
      <c r="G46" s="12" t="str">
        <f>IF(AND(ISNUMBER(E46),ISNUMBER(F46)),E46*F46,"")</f>
        <v/>
      </c>
      <c r="H46" s="13" t="str">
        <f>IF($B46="","",IF(F46="","Not priced",IF(NOT(ISNUMBER(F46)),"Rate is text",IF(F46=0,"Zero rate",IF(NOT(ISNUMBER(E46)),"No quantity",IF(E46&lt;&gt;$D46,"Qty differs",IF(COUNT($J46,$N46)=0,"OK",IF(ABS(F46-AVERAGE($J46,$N46))&gt;$R$2*AVERAGE($J46,$N46),"Rate check","OK"))))))))</f>
        <v/>
      </c>
      <c r="I46" s="16"/>
      <c r="J46" s="11"/>
      <c r="K46" s="12" t="str">
        <f>IF(AND(ISNUMBER(I46),ISNUMBER(J46)),I46*J46,"")</f>
        <v/>
      </c>
      <c r="L46" s="13" t="str">
        <f>IF($B46="","",IF(J46="","Not priced",IF(NOT(ISNUMBER(J46)),"Rate is text",IF(J46=0,"Zero rate",IF(NOT(ISNUMBER(I46)),"No quantity",IF(I46&lt;&gt;$D46,"Qty differs",IF(COUNT($F46,$N46)=0,"OK",IF(ABS(J46-AVERAGE($F46,$N46))&gt;$R$2*AVERAGE($F46,$N46),"Rate check","OK"))))))))</f>
        <v/>
      </c>
      <c r="M46" s="16"/>
      <c r="N46" s="11"/>
      <c r="O46" s="12" t="str">
        <f>IF(AND(ISNUMBER(M46),ISNUMBER(N46)),M46*N46,"")</f>
        <v/>
      </c>
      <c r="P46" s="13" t="str">
        <f>IF($B46="","",IF(N46="","Not priced",IF(NOT(ISNUMBER(N46)),"Rate is text",IF(N46=0,"Zero rate",IF(NOT(ISNUMBER(M46)),"No quantity",IF(M46&lt;&gt;$D46,"Qty differs",IF(COUNT($F46,$J46)=0,"OK",IF(ABS(N46-AVERAGE($F46,$J46))&gt;$R$2*AVERAGE($F46,$J46),"Rate check","OK"))))))))</f>
        <v/>
      </c>
      <c r="Q46" s="18" t="str">
        <f>IF(COUNT(F46,J46,N46)=0,"",MIN(F46,J46,N46))</f>
        <v/>
      </c>
      <c r="R46" s="8"/>
    </row>
    <row r="47" spans="1:18">
      <c r="A47" s="8"/>
      <c r="B47" s="8"/>
      <c r="C47" s="8"/>
      <c r="D47" s="10"/>
      <c r="E47" s="16"/>
      <c r="F47" s="11"/>
      <c r="G47" s="12" t="str">
        <f>IF(AND(ISNUMBER(E47),ISNUMBER(F47)),E47*F47,"")</f>
        <v/>
      </c>
      <c r="H47" s="13" t="str">
        <f>IF($B47="","",IF(F47="","Not priced",IF(NOT(ISNUMBER(F47)),"Rate is text",IF(F47=0,"Zero rate",IF(NOT(ISNUMBER(E47)),"No quantity",IF(E47&lt;&gt;$D47,"Qty differs",IF(COUNT($J47,$N47)=0,"OK",IF(ABS(F47-AVERAGE($J47,$N47))&gt;$R$2*AVERAGE($J47,$N47),"Rate check","OK"))))))))</f>
        <v/>
      </c>
      <c r="I47" s="16"/>
      <c r="J47" s="11"/>
      <c r="K47" s="12" t="str">
        <f>IF(AND(ISNUMBER(I47),ISNUMBER(J47)),I47*J47,"")</f>
        <v/>
      </c>
      <c r="L47" s="13" t="str">
        <f>IF($B47="","",IF(J47="","Not priced",IF(NOT(ISNUMBER(J47)),"Rate is text",IF(J47=0,"Zero rate",IF(NOT(ISNUMBER(I47)),"No quantity",IF(I47&lt;&gt;$D47,"Qty differs",IF(COUNT($F47,$N47)=0,"OK",IF(ABS(J47-AVERAGE($F47,$N47))&gt;$R$2*AVERAGE($F47,$N47),"Rate check","OK"))))))))</f>
        <v/>
      </c>
      <c r="M47" s="16"/>
      <c r="N47" s="11"/>
      <c r="O47" s="12" t="str">
        <f>IF(AND(ISNUMBER(M47),ISNUMBER(N47)),M47*N47,"")</f>
        <v/>
      </c>
      <c r="P47" s="13" t="str">
        <f>IF($B47="","",IF(N47="","Not priced",IF(NOT(ISNUMBER(N47)),"Rate is text",IF(N47=0,"Zero rate",IF(NOT(ISNUMBER(M47)),"No quantity",IF(M47&lt;&gt;$D47,"Qty differs",IF(COUNT($F47,$J47)=0,"OK",IF(ABS(N47-AVERAGE($F47,$J47))&gt;$R$2*AVERAGE($F47,$J47),"Rate check","OK"))))))))</f>
        <v/>
      </c>
      <c r="Q47" s="18" t="str">
        <f>IF(COUNT(F47,J47,N47)=0,"",MIN(F47,J47,N47))</f>
        <v/>
      </c>
      <c r="R47" s="8"/>
    </row>
    <row r="48" spans="1:18">
      <c r="A48" s="8"/>
      <c r="B48" s="8"/>
      <c r="C48" s="8"/>
      <c r="D48" s="10"/>
      <c r="E48" s="16"/>
      <c r="F48" s="11"/>
      <c r="G48" s="12" t="str">
        <f>IF(AND(ISNUMBER(E48),ISNUMBER(F48)),E48*F48,"")</f>
        <v/>
      </c>
      <c r="H48" s="13" t="str">
        <f>IF($B48="","",IF(F48="","Not priced",IF(NOT(ISNUMBER(F48)),"Rate is text",IF(F48=0,"Zero rate",IF(NOT(ISNUMBER(E48)),"No quantity",IF(E48&lt;&gt;$D48,"Qty differs",IF(COUNT($J48,$N48)=0,"OK",IF(ABS(F48-AVERAGE($J48,$N48))&gt;$R$2*AVERAGE($J48,$N48),"Rate check","OK"))))))))</f>
        <v/>
      </c>
      <c r="I48" s="16"/>
      <c r="J48" s="11"/>
      <c r="K48" s="12" t="str">
        <f>IF(AND(ISNUMBER(I48),ISNUMBER(J48)),I48*J48,"")</f>
        <v/>
      </c>
      <c r="L48" s="13" t="str">
        <f>IF($B48="","",IF(J48="","Not priced",IF(NOT(ISNUMBER(J48)),"Rate is text",IF(J48=0,"Zero rate",IF(NOT(ISNUMBER(I48)),"No quantity",IF(I48&lt;&gt;$D48,"Qty differs",IF(COUNT($F48,$N48)=0,"OK",IF(ABS(J48-AVERAGE($F48,$N48))&gt;$R$2*AVERAGE($F48,$N48),"Rate check","OK"))))))))</f>
        <v/>
      </c>
      <c r="M48" s="16"/>
      <c r="N48" s="11"/>
      <c r="O48" s="12" t="str">
        <f>IF(AND(ISNUMBER(M48),ISNUMBER(N48)),M48*N48,"")</f>
        <v/>
      </c>
      <c r="P48" s="13" t="str">
        <f>IF($B48="","",IF(N48="","Not priced",IF(NOT(ISNUMBER(N48)),"Rate is text",IF(N48=0,"Zero rate",IF(NOT(ISNUMBER(M48)),"No quantity",IF(M48&lt;&gt;$D48,"Qty differs",IF(COUNT($F48,$J48)=0,"OK",IF(ABS(N48-AVERAGE($F48,$J48))&gt;$R$2*AVERAGE($F48,$J48),"Rate check","OK"))))))))</f>
        <v/>
      </c>
      <c r="Q48" s="18" t="str">
        <f>IF(COUNT(F48,J48,N48)=0,"",MIN(F48,J48,N48))</f>
        <v/>
      </c>
      <c r="R48" s="8"/>
    </row>
    <row r="49" spans="1:18">
      <c r="A49" s="8"/>
      <c r="B49" s="8"/>
      <c r="C49" s="8"/>
      <c r="D49" s="10"/>
      <c r="E49" s="16"/>
      <c r="F49" s="11"/>
      <c r="G49" s="12" t="str">
        <f>IF(AND(ISNUMBER(E49),ISNUMBER(F49)),E49*F49,"")</f>
        <v/>
      </c>
      <c r="H49" s="13" t="str">
        <f>IF($B49="","",IF(F49="","Not priced",IF(NOT(ISNUMBER(F49)),"Rate is text",IF(F49=0,"Zero rate",IF(NOT(ISNUMBER(E49)),"No quantity",IF(E49&lt;&gt;$D49,"Qty differs",IF(COUNT($J49,$N49)=0,"OK",IF(ABS(F49-AVERAGE($J49,$N49))&gt;$R$2*AVERAGE($J49,$N49),"Rate check","OK"))))))))</f>
        <v/>
      </c>
      <c r="I49" s="16"/>
      <c r="J49" s="11"/>
      <c r="K49" s="12" t="str">
        <f>IF(AND(ISNUMBER(I49),ISNUMBER(J49)),I49*J49,"")</f>
        <v/>
      </c>
      <c r="L49" s="13" t="str">
        <f>IF($B49="","",IF(J49="","Not priced",IF(NOT(ISNUMBER(J49)),"Rate is text",IF(J49=0,"Zero rate",IF(NOT(ISNUMBER(I49)),"No quantity",IF(I49&lt;&gt;$D49,"Qty differs",IF(COUNT($F49,$N49)=0,"OK",IF(ABS(J49-AVERAGE($F49,$N49))&gt;$R$2*AVERAGE($F49,$N49),"Rate check","OK"))))))))</f>
        <v/>
      </c>
      <c r="M49" s="16"/>
      <c r="N49" s="11"/>
      <c r="O49" s="12" t="str">
        <f>IF(AND(ISNUMBER(M49),ISNUMBER(N49)),M49*N49,"")</f>
        <v/>
      </c>
      <c r="P49" s="13" t="str">
        <f>IF($B49="","",IF(N49="","Not priced",IF(NOT(ISNUMBER(N49)),"Rate is text",IF(N49=0,"Zero rate",IF(NOT(ISNUMBER(M49)),"No quantity",IF(M49&lt;&gt;$D49,"Qty differs",IF(COUNT($F49,$J49)=0,"OK",IF(ABS(N49-AVERAGE($F49,$J49))&gt;$R$2*AVERAGE($F49,$J49),"Rate check","OK"))))))))</f>
        <v/>
      </c>
      <c r="Q49" s="18" t="str">
        <f>IF(COUNT(F49,J49,N49)=0,"",MIN(F49,J49,N49))</f>
        <v/>
      </c>
      <c r="R49" s="8"/>
    </row>
    <row r="50" spans="1:18">
      <c r="A50" s="8"/>
      <c r="B50" s="8"/>
      <c r="C50" s="8"/>
      <c r="D50" s="10"/>
      <c r="E50" s="16"/>
      <c r="F50" s="11"/>
      <c r="G50" s="12" t="str">
        <f>IF(AND(ISNUMBER(E50),ISNUMBER(F50)),E50*F50,"")</f>
        <v/>
      </c>
      <c r="H50" s="13" t="str">
        <f>IF($B50="","",IF(F50="","Not priced",IF(NOT(ISNUMBER(F50)),"Rate is text",IF(F50=0,"Zero rate",IF(NOT(ISNUMBER(E50)),"No quantity",IF(E50&lt;&gt;$D50,"Qty differs",IF(COUNT($J50,$N50)=0,"OK",IF(ABS(F50-AVERAGE($J50,$N50))&gt;$R$2*AVERAGE($J50,$N50),"Rate check","OK"))))))))</f>
        <v/>
      </c>
      <c r="I50" s="16"/>
      <c r="J50" s="11"/>
      <c r="K50" s="12" t="str">
        <f>IF(AND(ISNUMBER(I50),ISNUMBER(J50)),I50*J50,"")</f>
        <v/>
      </c>
      <c r="L50" s="13" t="str">
        <f>IF($B50="","",IF(J50="","Not priced",IF(NOT(ISNUMBER(J50)),"Rate is text",IF(J50=0,"Zero rate",IF(NOT(ISNUMBER(I50)),"No quantity",IF(I50&lt;&gt;$D50,"Qty differs",IF(COUNT($F50,$N50)=0,"OK",IF(ABS(J50-AVERAGE($F50,$N50))&gt;$R$2*AVERAGE($F50,$N50),"Rate check","OK"))))))))</f>
        <v/>
      </c>
      <c r="M50" s="16"/>
      <c r="N50" s="11"/>
      <c r="O50" s="12" t="str">
        <f>IF(AND(ISNUMBER(M50),ISNUMBER(N50)),M50*N50,"")</f>
        <v/>
      </c>
      <c r="P50" s="13" t="str">
        <f>IF($B50="","",IF(N50="","Not priced",IF(NOT(ISNUMBER(N50)),"Rate is text",IF(N50=0,"Zero rate",IF(NOT(ISNUMBER(M50)),"No quantity",IF(M50&lt;&gt;$D50,"Qty differs",IF(COUNT($F50,$J50)=0,"OK",IF(ABS(N50-AVERAGE($F50,$J50))&gt;$R$2*AVERAGE($F50,$J50),"Rate check","OK"))))))))</f>
        <v/>
      </c>
      <c r="Q50" s="18" t="str">
        <f>IF(COUNT(F50,J50,N50)=0,"",MIN(F50,J50,N50))</f>
        <v/>
      </c>
      <c r="R50" s="8"/>
    </row>
    <row r="51" spans="1:18">
      <c r="A51" s="8"/>
      <c r="B51" s="8"/>
      <c r="C51" s="8"/>
      <c r="D51" s="10"/>
      <c r="E51" s="16"/>
      <c r="F51" s="11"/>
      <c r="G51" s="12" t="str">
        <f>IF(AND(ISNUMBER(E51),ISNUMBER(F51)),E51*F51,"")</f>
        <v/>
      </c>
      <c r="H51" s="13" t="str">
        <f>IF($B51="","",IF(F51="","Not priced",IF(NOT(ISNUMBER(F51)),"Rate is text",IF(F51=0,"Zero rate",IF(NOT(ISNUMBER(E51)),"No quantity",IF(E51&lt;&gt;$D51,"Qty differs",IF(COUNT($J51,$N51)=0,"OK",IF(ABS(F51-AVERAGE($J51,$N51))&gt;$R$2*AVERAGE($J51,$N51),"Rate check","OK"))))))))</f>
        <v/>
      </c>
      <c r="I51" s="16"/>
      <c r="J51" s="11"/>
      <c r="K51" s="12" t="str">
        <f>IF(AND(ISNUMBER(I51),ISNUMBER(J51)),I51*J51,"")</f>
        <v/>
      </c>
      <c r="L51" s="13" t="str">
        <f>IF($B51="","",IF(J51="","Not priced",IF(NOT(ISNUMBER(J51)),"Rate is text",IF(J51=0,"Zero rate",IF(NOT(ISNUMBER(I51)),"No quantity",IF(I51&lt;&gt;$D51,"Qty differs",IF(COUNT($F51,$N51)=0,"OK",IF(ABS(J51-AVERAGE($F51,$N51))&gt;$R$2*AVERAGE($F51,$N51),"Rate check","OK"))))))))</f>
        <v/>
      </c>
      <c r="M51" s="16"/>
      <c r="N51" s="11"/>
      <c r="O51" s="12" t="str">
        <f>IF(AND(ISNUMBER(M51),ISNUMBER(N51)),M51*N51,"")</f>
        <v/>
      </c>
      <c r="P51" s="13" t="str">
        <f>IF($B51="","",IF(N51="","Not priced",IF(NOT(ISNUMBER(N51)),"Rate is text",IF(N51=0,"Zero rate",IF(NOT(ISNUMBER(M51)),"No quantity",IF(M51&lt;&gt;$D51,"Qty differs",IF(COUNT($F51,$J51)=0,"OK",IF(ABS(N51-AVERAGE($F51,$J51))&gt;$R$2*AVERAGE($F51,$J51),"Rate check","OK"))))))))</f>
        <v/>
      </c>
      <c r="Q51" s="18" t="str">
        <f>IF(COUNT(F51,J51,N51)=0,"",MIN(F51,J51,N51))</f>
        <v/>
      </c>
      <c r="R51" s="8"/>
    </row>
    <row r="52" spans="1:18">
      <c r="A52" s="8"/>
      <c r="B52" s="8"/>
      <c r="C52" s="8"/>
      <c r="D52" s="10"/>
      <c r="E52" s="16"/>
      <c r="F52" s="11"/>
      <c r="G52" s="12" t="str">
        <f>IF(AND(ISNUMBER(E52),ISNUMBER(F52)),E52*F52,"")</f>
        <v/>
      </c>
      <c r="H52" s="13" t="str">
        <f>IF($B52="","",IF(F52="","Not priced",IF(NOT(ISNUMBER(F52)),"Rate is text",IF(F52=0,"Zero rate",IF(NOT(ISNUMBER(E52)),"No quantity",IF(E52&lt;&gt;$D52,"Qty differs",IF(COUNT($J52,$N52)=0,"OK",IF(ABS(F52-AVERAGE($J52,$N52))&gt;$R$2*AVERAGE($J52,$N52),"Rate check","OK"))))))))</f>
        <v/>
      </c>
      <c r="I52" s="16"/>
      <c r="J52" s="11"/>
      <c r="K52" s="12" t="str">
        <f>IF(AND(ISNUMBER(I52),ISNUMBER(J52)),I52*J52,"")</f>
        <v/>
      </c>
      <c r="L52" s="13" t="str">
        <f>IF($B52="","",IF(J52="","Not priced",IF(NOT(ISNUMBER(J52)),"Rate is text",IF(J52=0,"Zero rate",IF(NOT(ISNUMBER(I52)),"No quantity",IF(I52&lt;&gt;$D52,"Qty differs",IF(COUNT($F52,$N52)=0,"OK",IF(ABS(J52-AVERAGE($F52,$N52))&gt;$R$2*AVERAGE($F52,$N52),"Rate check","OK"))))))))</f>
        <v/>
      </c>
      <c r="M52" s="16"/>
      <c r="N52" s="11"/>
      <c r="O52" s="12" t="str">
        <f>IF(AND(ISNUMBER(M52),ISNUMBER(N52)),M52*N52,"")</f>
        <v/>
      </c>
      <c r="P52" s="13" t="str">
        <f>IF($B52="","",IF(N52="","Not priced",IF(NOT(ISNUMBER(N52)),"Rate is text",IF(N52=0,"Zero rate",IF(NOT(ISNUMBER(M52)),"No quantity",IF(M52&lt;&gt;$D52,"Qty differs",IF(COUNT($F52,$J52)=0,"OK",IF(ABS(N52-AVERAGE($F52,$J52))&gt;$R$2*AVERAGE($F52,$J52),"Rate check","OK"))))))))</f>
        <v/>
      </c>
      <c r="Q52" s="18" t="str">
        <f>IF(COUNT(F52,J52,N52)=0,"",MIN(F52,J52,N52))</f>
        <v/>
      </c>
      <c r="R52" s="8"/>
    </row>
    <row r="53" spans="1:18">
      <c r="A53" s="8"/>
      <c r="B53" s="8"/>
      <c r="C53" s="8"/>
      <c r="D53" s="10"/>
      <c r="E53" s="16"/>
      <c r="F53" s="11"/>
      <c r="G53" s="12" t="str">
        <f>IF(AND(ISNUMBER(E53),ISNUMBER(F53)),E53*F53,"")</f>
        <v/>
      </c>
      <c r="H53" s="13" t="str">
        <f>IF($B53="","",IF(F53="","Not priced",IF(NOT(ISNUMBER(F53)),"Rate is text",IF(F53=0,"Zero rate",IF(NOT(ISNUMBER(E53)),"No quantity",IF(E53&lt;&gt;$D53,"Qty differs",IF(COUNT($J53,$N53)=0,"OK",IF(ABS(F53-AVERAGE($J53,$N53))&gt;$R$2*AVERAGE($J53,$N53),"Rate check","OK"))))))))</f>
        <v/>
      </c>
      <c r="I53" s="16"/>
      <c r="J53" s="11"/>
      <c r="K53" s="12" t="str">
        <f>IF(AND(ISNUMBER(I53),ISNUMBER(J53)),I53*J53,"")</f>
        <v/>
      </c>
      <c r="L53" s="13" t="str">
        <f>IF($B53="","",IF(J53="","Not priced",IF(NOT(ISNUMBER(J53)),"Rate is text",IF(J53=0,"Zero rate",IF(NOT(ISNUMBER(I53)),"No quantity",IF(I53&lt;&gt;$D53,"Qty differs",IF(COUNT($F53,$N53)=0,"OK",IF(ABS(J53-AVERAGE($F53,$N53))&gt;$R$2*AVERAGE($F53,$N53),"Rate check","OK"))))))))</f>
        <v/>
      </c>
      <c r="M53" s="16"/>
      <c r="N53" s="11"/>
      <c r="O53" s="12" t="str">
        <f>IF(AND(ISNUMBER(M53),ISNUMBER(N53)),M53*N53,"")</f>
        <v/>
      </c>
      <c r="P53" s="13" t="str">
        <f>IF($B53="","",IF(N53="","Not priced",IF(NOT(ISNUMBER(N53)),"Rate is text",IF(N53=0,"Zero rate",IF(NOT(ISNUMBER(M53)),"No quantity",IF(M53&lt;&gt;$D53,"Qty differs",IF(COUNT($F53,$J53)=0,"OK",IF(ABS(N53-AVERAGE($F53,$J53))&gt;$R$2*AVERAGE($F53,$J53),"Rate check","OK"))))))))</f>
        <v/>
      </c>
      <c r="Q53" s="18" t="str">
        <f>IF(COUNT(F53,J53,N53)=0,"",MIN(F53,J53,N53))</f>
        <v/>
      </c>
      <c r="R53" s="8"/>
    </row>
    <row r="54" spans="1:18">
      <c r="A54" s="8"/>
      <c r="B54" s="8"/>
      <c r="C54" s="8"/>
      <c r="D54" s="10"/>
      <c r="E54" s="16"/>
      <c r="F54" s="11"/>
      <c r="G54" s="12" t="str">
        <f>IF(AND(ISNUMBER(E54),ISNUMBER(F54)),E54*F54,"")</f>
        <v/>
      </c>
      <c r="H54" s="13" t="str">
        <f>IF($B54="","",IF(F54="","Not priced",IF(NOT(ISNUMBER(F54)),"Rate is text",IF(F54=0,"Zero rate",IF(NOT(ISNUMBER(E54)),"No quantity",IF(E54&lt;&gt;$D54,"Qty differs",IF(COUNT($J54,$N54)=0,"OK",IF(ABS(F54-AVERAGE($J54,$N54))&gt;$R$2*AVERAGE($J54,$N54),"Rate check","OK"))))))))</f>
        <v/>
      </c>
      <c r="I54" s="16"/>
      <c r="J54" s="11"/>
      <c r="K54" s="12" t="str">
        <f>IF(AND(ISNUMBER(I54),ISNUMBER(J54)),I54*J54,"")</f>
        <v/>
      </c>
      <c r="L54" s="13" t="str">
        <f>IF($B54="","",IF(J54="","Not priced",IF(NOT(ISNUMBER(J54)),"Rate is text",IF(J54=0,"Zero rate",IF(NOT(ISNUMBER(I54)),"No quantity",IF(I54&lt;&gt;$D54,"Qty differs",IF(COUNT($F54,$N54)=0,"OK",IF(ABS(J54-AVERAGE($F54,$N54))&gt;$R$2*AVERAGE($F54,$N54),"Rate check","OK"))))))))</f>
        <v/>
      </c>
      <c r="M54" s="16"/>
      <c r="N54" s="11"/>
      <c r="O54" s="12" t="str">
        <f>IF(AND(ISNUMBER(M54),ISNUMBER(N54)),M54*N54,"")</f>
        <v/>
      </c>
      <c r="P54" s="13" t="str">
        <f>IF($B54="","",IF(N54="","Not priced",IF(NOT(ISNUMBER(N54)),"Rate is text",IF(N54=0,"Zero rate",IF(NOT(ISNUMBER(M54)),"No quantity",IF(M54&lt;&gt;$D54,"Qty differs",IF(COUNT($F54,$J54)=0,"OK",IF(ABS(N54-AVERAGE($F54,$J54))&gt;$R$2*AVERAGE($F54,$J54),"Rate check","OK"))))))))</f>
        <v/>
      </c>
      <c r="Q54" s="18" t="str">
        <f>IF(COUNT(F54,J54,N54)=0,"",MIN(F54,J54,N54))</f>
        <v/>
      </c>
      <c r="R54" s="8"/>
    </row>
    <row r="55" spans="1:18">
      <c r="A55" s="8"/>
      <c r="B55" s="8"/>
      <c r="C55" s="8"/>
      <c r="D55" s="10"/>
      <c r="E55" s="16"/>
      <c r="F55" s="11"/>
      <c r="G55" s="12" t="str">
        <f>IF(AND(ISNUMBER(E55),ISNUMBER(F55)),E55*F55,"")</f>
        <v/>
      </c>
      <c r="H55" s="13" t="str">
        <f>IF($B55="","",IF(F55="","Not priced",IF(NOT(ISNUMBER(F55)),"Rate is text",IF(F55=0,"Zero rate",IF(NOT(ISNUMBER(E55)),"No quantity",IF(E55&lt;&gt;$D55,"Qty differs",IF(COUNT($J55,$N55)=0,"OK",IF(ABS(F55-AVERAGE($J55,$N55))&gt;$R$2*AVERAGE($J55,$N55),"Rate check","OK"))))))))</f>
        <v/>
      </c>
      <c r="I55" s="16"/>
      <c r="J55" s="11"/>
      <c r="K55" s="12" t="str">
        <f>IF(AND(ISNUMBER(I55),ISNUMBER(J55)),I55*J55,"")</f>
        <v/>
      </c>
      <c r="L55" s="13" t="str">
        <f>IF($B55="","",IF(J55="","Not priced",IF(NOT(ISNUMBER(J55)),"Rate is text",IF(J55=0,"Zero rate",IF(NOT(ISNUMBER(I55)),"No quantity",IF(I55&lt;&gt;$D55,"Qty differs",IF(COUNT($F55,$N55)=0,"OK",IF(ABS(J55-AVERAGE($F55,$N55))&gt;$R$2*AVERAGE($F55,$N55),"Rate check","OK"))))))))</f>
        <v/>
      </c>
      <c r="M55" s="16"/>
      <c r="N55" s="11"/>
      <c r="O55" s="12" t="str">
        <f>IF(AND(ISNUMBER(M55),ISNUMBER(N55)),M55*N55,"")</f>
        <v/>
      </c>
      <c r="P55" s="13" t="str">
        <f>IF($B55="","",IF(N55="","Not priced",IF(NOT(ISNUMBER(N55)),"Rate is text",IF(N55=0,"Zero rate",IF(NOT(ISNUMBER(M55)),"No quantity",IF(M55&lt;&gt;$D55,"Qty differs",IF(COUNT($F55,$J55)=0,"OK",IF(ABS(N55-AVERAGE($F55,$J55))&gt;$R$2*AVERAGE($F55,$J55),"Rate check","OK"))))))))</f>
        <v/>
      </c>
      <c r="Q55" s="18" t="str">
        <f>IF(COUNT(F55,J55,N55)=0,"",MIN(F55,J55,N55))</f>
        <v/>
      </c>
      <c r="R55" s="8"/>
    </row>
    <row r="56" spans="1:18">
      <c r="A56" s="8"/>
      <c r="B56" s="8"/>
      <c r="C56" s="8"/>
      <c r="D56" s="10"/>
      <c r="E56" s="16"/>
      <c r="F56" s="11"/>
      <c r="G56" s="12" t="str">
        <f>IF(AND(ISNUMBER(E56),ISNUMBER(F56)),E56*F56,"")</f>
        <v/>
      </c>
      <c r="H56" s="13" t="str">
        <f>IF($B56="","",IF(F56="","Not priced",IF(NOT(ISNUMBER(F56)),"Rate is text",IF(F56=0,"Zero rate",IF(NOT(ISNUMBER(E56)),"No quantity",IF(E56&lt;&gt;$D56,"Qty differs",IF(COUNT($J56,$N56)=0,"OK",IF(ABS(F56-AVERAGE($J56,$N56))&gt;$R$2*AVERAGE($J56,$N56),"Rate check","OK"))))))))</f>
        <v/>
      </c>
      <c r="I56" s="16"/>
      <c r="J56" s="11"/>
      <c r="K56" s="12" t="str">
        <f>IF(AND(ISNUMBER(I56),ISNUMBER(J56)),I56*J56,"")</f>
        <v/>
      </c>
      <c r="L56" s="13" t="str">
        <f>IF($B56="","",IF(J56="","Not priced",IF(NOT(ISNUMBER(J56)),"Rate is text",IF(J56=0,"Zero rate",IF(NOT(ISNUMBER(I56)),"No quantity",IF(I56&lt;&gt;$D56,"Qty differs",IF(COUNT($F56,$N56)=0,"OK",IF(ABS(J56-AVERAGE($F56,$N56))&gt;$R$2*AVERAGE($F56,$N56),"Rate check","OK"))))))))</f>
        <v/>
      </c>
      <c r="M56" s="16"/>
      <c r="N56" s="11"/>
      <c r="O56" s="12" t="str">
        <f>IF(AND(ISNUMBER(M56),ISNUMBER(N56)),M56*N56,"")</f>
        <v/>
      </c>
      <c r="P56" s="13" t="str">
        <f>IF($B56="","",IF(N56="","Not priced",IF(NOT(ISNUMBER(N56)),"Rate is text",IF(N56=0,"Zero rate",IF(NOT(ISNUMBER(M56)),"No quantity",IF(M56&lt;&gt;$D56,"Qty differs",IF(COUNT($F56,$J56)=0,"OK",IF(ABS(N56-AVERAGE($F56,$J56))&gt;$R$2*AVERAGE($F56,$J56),"Rate check","OK"))))))))</f>
        <v/>
      </c>
      <c r="Q56" s="18" t="str">
        <f>IF(COUNT(F56,J56,N56)=0,"",MIN(F56,J56,N56))</f>
        <v/>
      </c>
      <c r="R56" s="8"/>
    </row>
    <row r="57" spans="1:18">
      <c r="A57" s="8"/>
      <c r="B57" s="8"/>
      <c r="C57" s="8"/>
      <c r="D57" s="10"/>
      <c r="E57" s="16"/>
      <c r="F57" s="11"/>
      <c r="G57" s="12" t="str">
        <f>IF(AND(ISNUMBER(E57),ISNUMBER(F57)),E57*F57,"")</f>
        <v/>
      </c>
      <c r="H57" s="13" t="str">
        <f>IF($B57="","",IF(F57="","Not priced",IF(NOT(ISNUMBER(F57)),"Rate is text",IF(F57=0,"Zero rate",IF(NOT(ISNUMBER(E57)),"No quantity",IF(E57&lt;&gt;$D57,"Qty differs",IF(COUNT($J57,$N57)=0,"OK",IF(ABS(F57-AVERAGE($J57,$N57))&gt;$R$2*AVERAGE($J57,$N57),"Rate check","OK"))))))))</f>
        <v/>
      </c>
      <c r="I57" s="16"/>
      <c r="J57" s="11"/>
      <c r="K57" s="12" t="str">
        <f>IF(AND(ISNUMBER(I57),ISNUMBER(J57)),I57*J57,"")</f>
        <v/>
      </c>
      <c r="L57" s="13" t="str">
        <f>IF($B57="","",IF(J57="","Not priced",IF(NOT(ISNUMBER(J57)),"Rate is text",IF(J57=0,"Zero rate",IF(NOT(ISNUMBER(I57)),"No quantity",IF(I57&lt;&gt;$D57,"Qty differs",IF(COUNT($F57,$N57)=0,"OK",IF(ABS(J57-AVERAGE($F57,$N57))&gt;$R$2*AVERAGE($F57,$N57),"Rate check","OK"))))))))</f>
        <v/>
      </c>
      <c r="M57" s="16"/>
      <c r="N57" s="11"/>
      <c r="O57" s="12" t="str">
        <f>IF(AND(ISNUMBER(M57),ISNUMBER(N57)),M57*N57,"")</f>
        <v/>
      </c>
      <c r="P57" s="13" t="str">
        <f>IF($B57="","",IF(N57="","Not priced",IF(NOT(ISNUMBER(N57)),"Rate is text",IF(N57=0,"Zero rate",IF(NOT(ISNUMBER(M57)),"No quantity",IF(M57&lt;&gt;$D57,"Qty differs",IF(COUNT($F57,$J57)=0,"OK",IF(ABS(N57-AVERAGE($F57,$J57))&gt;$R$2*AVERAGE($F57,$J57),"Rate check","OK"))))))))</f>
        <v/>
      </c>
      <c r="Q57" s="18" t="str">
        <f>IF(COUNT(F57,J57,N57)=0,"",MIN(F57,J57,N57))</f>
        <v/>
      </c>
      <c r="R57" s="8"/>
    </row>
    <row r="58" spans="1:18">
      <c r="A58" s="8"/>
      <c r="B58" s="8"/>
      <c r="C58" s="8"/>
      <c r="D58" s="10"/>
      <c r="E58" s="16"/>
      <c r="F58" s="11"/>
      <c r="G58" s="12" t="str">
        <f>IF(AND(ISNUMBER(E58),ISNUMBER(F58)),E58*F58,"")</f>
        <v/>
      </c>
      <c r="H58" s="13" t="str">
        <f>IF($B58="","",IF(F58="","Not priced",IF(NOT(ISNUMBER(F58)),"Rate is text",IF(F58=0,"Zero rate",IF(NOT(ISNUMBER(E58)),"No quantity",IF(E58&lt;&gt;$D58,"Qty differs",IF(COUNT($J58,$N58)=0,"OK",IF(ABS(F58-AVERAGE($J58,$N58))&gt;$R$2*AVERAGE($J58,$N58),"Rate check","OK"))))))))</f>
        <v/>
      </c>
      <c r="I58" s="16"/>
      <c r="J58" s="11"/>
      <c r="K58" s="12" t="str">
        <f>IF(AND(ISNUMBER(I58),ISNUMBER(J58)),I58*J58,"")</f>
        <v/>
      </c>
      <c r="L58" s="13" t="str">
        <f>IF($B58="","",IF(J58="","Not priced",IF(NOT(ISNUMBER(J58)),"Rate is text",IF(J58=0,"Zero rate",IF(NOT(ISNUMBER(I58)),"No quantity",IF(I58&lt;&gt;$D58,"Qty differs",IF(COUNT($F58,$N58)=0,"OK",IF(ABS(J58-AVERAGE($F58,$N58))&gt;$R$2*AVERAGE($F58,$N58),"Rate check","OK"))))))))</f>
        <v/>
      </c>
      <c r="M58" s="16"/>
      <c r="N58" s="11"/>
      <c r="O58" s="12" t="str">
        <f>IF(AND(ISNUMBER(M58),ISNUMBER(N58)),M58*N58,"")</f>
        <v/>
      </c>
      <c r="P58" s="13" t="str">
        <f>IF($B58="","",IF(N58="","Not priced",IF(NOT(ISNUMBER(N58)),"Rate is text",IF(N58=0,"Zero rate",IF(NOT(ISNUMBER(M58)),"No quantity",IF(M58&lt;&gt;$D58,"Qty differs",IF(COUNT($F58,$J58)=0,"OK",IF(ABS(N58-AVERAGE($F58,$J58))&gt;$R$2*AVERAGE($F58,$J58),"Rate check","OK"))))))))</f>
        <v/>
      </c>
      <c r="Q58" s="18" t="str">
        <f>IF(COUNT(F58,J58,N58)=0,"",MIN(F58,J58,N58))</f>
        <v/>
      </c>
      <c r="R58" s="8"/>
    </row>
    <row r="59" spans="1:18">
      <c r="A59" s="8"/>
      <c r="B59" s="8"/>
      <c r="C59" s="8"/>
      <c r="D59" s="10"/>
      <c r="E59" s="16"/>
      <c r="F59" s="11"/>
      <c r="G59" s="12" t="str">
        <f>IF(AND(ISNUMBER(E59),ISNUMBER(F59)),E59*F59,"")</f>
        <v/>
      </c>
      <c r="H59" s="13" t="str">
        <f>IF($B59="","",IF(F59="","Not priced",IF(NOT(ISNUMBER(F59)),"Rate is text",IF(F59=0,"Zero rate",IF(NOT(ISNUMBER(E59)),"No quantity",IF(E59&lt;&gt;$D59,"Qty differs",IF(COUNT($J59,$N59)=0,"OK",IF(ABS(F59-AVERAGE($J59,$N59))&gt;$R$2*AVERAGE($J59,$N59),"Rate check","OK"))))))))</f>
        <v/>
      </c>
      <c r="I59" s="16"/>
      <c r="J59" s="11"/>
      <c r="K59" s="12" t="str">
        <f>IF(AND(ISNUMBER(I59),ISNUMBER(J59)),I59*J59,"")</f>
        <v/>
      </c>
      <c r="L59" s="13" t="str">
        <f>IF($B59="","",IF(J59="","Not priced",IF(NOT(ISNUMBER(J59)),"Rate is text",IF(J59=0,"Zero rate",IF(NOT(ISNUMBER(I59)),"No quantity",IF(I59&lt;&gt;$D59,"Qty differs",IF(COUNT($F59,$N59)=0,"OK",IF(ABS(J59-AVERAGE($F59,$N59))&gt;$R$2*AVERAGE($F59,$N59),"Rate check","OK"))))))))</f>
        <v/>
      </c>
      <c r="M59" s="16"/>
      <c r="N59" s="11"/>
      <c r="O59" s="12" t="str">
        <f>IF(AND(ISNUMBER(M59),ISNUMBER(N59)),M59*N59,"")</f>
        <v/>
      </c>
      <c r="P59" s="13" t="str">
        <f>IF($B59="","",IF(N59="","Not priced",IF(NOT(ISNUMBER(N59)),"Rate is text",IF(N59=0,"Zero rate",IF(NOT(ISNUMBER(M59)),"No quantity",IF(M59&lt;&gt;$D59,"Qty differs",IF(COUNT($F59,$J59)=0,"OK",IF(ABS(N59-AVERAGE($F59,$J59))&gt;$R$2*AVERAGE($F59,$J59),"Rate check","OK"))))))))</f>
        <v/>
      </c>
      <c r="Q59" s="18" t="str">
        <f>IF(COUNT(F59,J59,N59)=0,"",MIN(F59,J59,N59))</f>
        <v/>
      </c>
      <c r="R59" s="8"/>
    </row>
    <row r="60" spans="1:18">
      <c r="A60" s="8"/>
      <c r="B60" s="8"/>
      <c r="C60" s="8"/>
      <c r="D60" s="10"/>
      <c r="E60" s="16"/>
      <c r="F60" s="11"/>
      <c r="G60" s="12" t="str">
        <f>IF(AND(ISNUMBER(E60),ISNUMBER(F60)),E60*F60,"")</f>
        <v/>
      </c>
      <c r="H60" s="13" t="str">
        <f>IF($B60="","",IF(F60="","Not priced",IF(NOT(ISNUMBER(F60)),"Rate is text",IF(F60=0,"Zero rate",IF(NOT(ISNUMBER(E60)),"No quantity",IF(E60&lt;&gt;$D60,"Qty differs",IF(COUNT($J60,$N60)=0,"OK",IF(ABS(F60-AVERAGE($J60,$N60))&gt;$R$2*AVERAGE($J60,$N60),"Rate check","OK"))))))))</f>
        <v/>
      </c>
      <c r="I60" s="16"/>
      <c r="J60" s="11"/>
      <c r="K60" s="12" t="str">
        <f>IF(AND(ISNUMBER(I60),ISNUMBER(J60)),I60*J60,"")</f>
        <v/>
      </c>
      <c r="L60" s="13" t="str">
        <f>IF($B60="","",IF(J60="","Not priced",IF(NOT(ISNUMBER(J60)),"Rate is text",IF(J60=0,"Zero rate",IF(NOT(ISNUMBER(I60)),"No quantity",IF(I60&lt;&gt;$D60,"Qty differs",IF(COUNT($F60,$N60)=0,"OK",IF(ABS(J60-AVERAGE($F60,$N60))&gt;$R$2*AVERAGE($F60,$N60),"Rate check","OK"))))))))</f>
        <v/>
      </c>
      <c r="M60" s="16"/>
      <c r="N60" s="11"/>
      <c r="O60" s="12" t="str">
        <f>IF(AND(ISNUMBER(M60),ISNUMBER(N60)),M60*N60,"")</f>
        <v/>
      </c>
      <c r="P60" s="13" t="str">
        <f>IF($B60="","",IF(N60="","Not priced",IF(NOT(ISNUMBER(N60)),"Rate is text",IF(N60=0,"Zero rate",IF(NOT(ISNUMBER(M60)),"No quantity",IF(M60&lt;&gt;$D60,"Qty differs",IF(COUNT($F60,$J60)=0,"OK",IF(ABS(N60-AVERAGE($F60,$J60))&gt;$R$2*AVERAGE($F60,$J60),"Rate check","OK"))))))))</f>
        <v/>
      </c>
      <c r="Q60" s="18" t="str">
        <f>IF(COUNT(F60,J60,N60)=0,"",MIN(F60,J60,N60))</f>
        <v/>
      </c>
      <c r="R60" s="8"/>
    </row>
    <row r="61" spans="1:18">
      <c r="A61" s="8"/>
      <c r="B61" s="8"/>
      <c r="C61" s="8"/>
      <c r="D61" s="10"/>
      <c r="E61" s="16"/>
      <c r="F61" s="11"/>
      <c r="G61" s="12" t="str">
        <f>IF(AND(ISNUMBER(E61),ISNUMBER(F61)),E61*F61,"")</f>
        <v/>
      </c>
      <c r="H61" s="13" t="str">
        <f>IF($B61="","",IF(F61="","Not priced",IF(NOT(ISNUMBER(F61)),"Rate is text",IF(F61=0,"Zero rate",IF(NOT(ISNUMBER(E61)),"No quantity",IF(E61&lt;&gt;$D61,"Qty differs",IF(COUNT($J61,$N61)=0,"OK",IF(ABS(F61-AVERAGE($J61,$N61))&gt;$R$2*AVERAGE($J61,$N61),"Rate check","OK"))))))))</f>
        <v/>
      </c>
      <c r="I61" s="16"/>
      <c r="J61" s="11"/>
      <c r="K61" s="12" t="str">
        <f>IF(AND(ISNUMBER(I61),ISNUMBER(J61)),I61*J61,"")</f>
        <v/>
      </c>
      <c r="L61" s="13" t="str">
        <f>IF($B61="","",IF(J61="","Not priced",IF(NOT(ISNUMBER(J61)),"Rate is text",IF(J61=0,"Zero rate",IF(NOT(ISNUMBER(I61)),"No quantity",IF(I61&lt;&gt;$D61,"Qty differs",IF(COUNT($F61,$N61)=0,"OK",IF(ABS(J61-AVERAGE($F61,$N61))&gt;$R$2*AVERAGE($F61,$N61),"Rate check","OK"))))))))</f>
        <v/>
      </c>
      <c r="M61" s="16"/>
      <c r="N61" s="11"/>
      <c r="O61" s="12" t="str">
        <f>IF(AND(ISNUMBER(M61),ISNUMBER(N61)),M61*N61,"")</f>
        <v/>
      </c>
      <c r="P61" s="13" t="str">
        <f>IF($B61="","",IF(N61="","Not priced",IF(NOT(ISNUMBER(N61)),"Rate is text",IF(N61=0,"Zero rate",IF(NOT(ISNUMBER(M61)),"No quantity",IF(M61&lt;&gt;$D61,"Qty differs",IF(COUNT($F61,$J61)=0,"OK",IF(ABS(N61-AVERAGE($F61,$J61))&gt;$R$2*AVERAGE($F61,$J61),"Rate check","OK"))))))))</f>
        <v/>
      </c>
      <c r="Q61" s="18" t="str">
        <f>IF(COUNT(F61,J61,N61)=0,"",MIN(F61,J61,N61))</f>
        <v/>
      </c>
      <c r="R61" s="8"/>
    </row>
    <row r="62" spans="1:18">
      <c r="A62" s="8"/>
      <c r="B62" s="8"/>
      <c r="C62" s="8"/>
      <c r="D62" s="10"/>
      <c r="E62" s="16"/>
      <c r="F62" s="11"/>
      <c r="G62" s="12" t="str">
        <f>IF(AND(ISNUMBER(E62),ISNUMBER(F62)),E62*F62,"")</f>
        <v/>
      </c>
      <c r="H62" s="13" t="str">
        <f>IF($B62="","",IF(F62="","Not priced",IF(NOT(ISNUMBER(F62)),"Rate is text",IF(F62=0,"Zero rate",IF(NOT(ISNUMBER(E62)),"No quantity",IF(E62&lt;&gt;$D62,"Qty differs",IF(COUNT($J62,$N62)=0,"OK",IF(ABS(F62-AVERAGE($J62,$N62))&gt;$R$2*AVERAGE($J62,$N62),"Rate check","OK"))))))))</f>
        <v/>
      </c>
      <c r="I62" s="16"/>
      <c r="J62" s="11"/>
      <c r="K62" s="12" t="str">
        <f>IF(AND(ISNUMBER(I62),ISNUMBER(J62)),I62*J62,"")</f>
        <v/>
      </c>
      <c r="L62" s="13" t="str">
        <f>IF($B62="","",IF(J62="","Not priced",IF(NOT(ISNUMBER(J62)),"Rate is text",IF(J62=0,"Zero rate",IF(NOT(ISNUMBER(I62)),"No quantity",IF(I62&lt;&gt;$D62,"Qty differs",IF(COUNT($F62,$N62)=0,"OK",IF(ABS(J62-AVERAGE($F62,$N62))&gt;$R$2*AVERAGE($F62,$N62),"Rate check","OK"))))))))</f>
        <v/>
      </c>
      <c r="M62" s="16"/>
      <c r="N62" s="11"/>
      <c r="O62" s="12" t="str">
        <f>IF(AND(ISNUMBER(M62),ISNUMBER(N62)),M62*N62,"")</f>
        <v/>
      </c>
      <c r="P62" s="13" t="str">
        <f>IF($B62="","",IF(N62="","Not priced",IF(NOT(ISNUMBER(N62)),"Rate is text",IF(N62=0,"Zero rate",IF(NOT(ISNUMBER(M62)),"No quantity",IF(M62&lt;&gt;$D62,"Qty differs",IF(COUNT($F62,$J62)=0,"OK",IF(ABS(N62-AVERAGE($F62,$J62))&gt;$R$2*AVERAGE($F62,$J62),"Rate check","OK"))))))))</f>
        <v/>
      </c>
      <c r="Q62" s="18" t="str">
        <f>IF(COUNT(F62,J62,N62)=0,"",MIN(F62,J62,N62))</f>
        <v/>
      </c>
      <c r="R62" s="8"/>
    </row>
    <row r="63" spans="1:18">
      <c r="A63" s="8"/>
      <c r="B63" s="8"/>
      <c r="C63" s="8"/>
      <c r="D63" s="10"/>
      <c r="E63" s="16"/>
      <c r="F63" s="11"/>
      <c r="G63" s="12" t="str">
        <f>IF(AND(ISNUMBER(E63),ISNUMBER(F63)),E63*F63,"")</f>
        <v/>
      </c>
      <c r="H63" s="13" t="str">
        <f>IF($B63="","",IF(F63="","Not priced",IF(NOT(ISNUMBER(F63)),"Rate is text",IF(F63=0,"Zero rate",IF(NOT(ISNUMBER(E63)),"No quantity",IF(E63&lt;&gt;$D63,"Qty differs",IF(COUNT($J63,$N63)=0,"OK",IF(ABS(F63-AVERAGE($J63,$N63))&gt;$R$2*AVERAGE($J63,$N63),"Rate check","OK"))))))))</f>
        <v/>
      </c>
      <c r="I63" s="16"/>
      <c r="J63" s="11"/>
      <c r="K63" s="12" t="str">
        <f>IF(AND(ISNUMBER(I63),ISNUMBER(J63)),I63*J63,"")</f>
        <v/>
      </c>
      <c r="L63" s="13" t="str">
        <f>IF($B63="","",IF(J63="","Not priced",IF(NOT(ISNUMBER(J63)),"Rate is text",IF(J63=0,"Zero rate",IF(NOT(ISNUMBER(I63)),"No quantity",IF(I63&lt;&gt;$D63,"Qty differs",IF(COUNT($F63,$N63)=0,"OK",IF(ABS(J63-AVERAGE($F63,$N63))&gt;$R$2*AVERAGE($F63,$N63),"Rate check","OK"))))))))</f>
        <v/>
      </c>
      <c r="M63" s="16"/>
      <c r="N63" s="11"/>
      <c r="O63" s="12" t="str">
        <f>IF(AND(ISNUMBER(M63),ISNUMBER(N63)),M63*N63,"")</f>
        <v/>
      </c>
      <c r="P63" s="13" t="str">
        <f>IF($B63="","",IF(N63="","Not priced",IF(NOT(ISNUMBER(N63)),"Rate is text",IF(N63=0,"Zero rate",IF(NOT(ISNUMBER(M63)),"No quantity",IF(M63&lt;&gt;$D63,"Qty differs",IF(COUNT($F63,$J63)=0,"OK",IF(ABS(N63-AVERAGE($F63,$J63))&gt;$R$2*AVERAGE($F63,$J63),"Rate check","OK"))))))))</f>
        <v/>
      </c>
      <c r="Q63" s="18" t="str">
        <f>IF(COUNT(F63,J63,N63)=0,"",MIN(F63,J63,N63))</f>
        <v/>
      </c>
      <c r="R63" s="8"/>
    </row>
    <row r="64" spans="1:18">
      <c r="A64" s="8"/>
      <c r="B64" s="8"/>
      <c r="C64" s="8"/>
      <c r="D64" s="10"/>
      <c r="E64" s="16"/>
      <c r="F64" s="11"/>
      <c r="G64" s="12" t="str">
        <f>IF(AND(ISNUMBER(E64),ISNUMBER(F64)),E64*F64,"")</f>
        <v/>
      </c>
      <c r="H64" s="13" t="str">
        <f>IF($B64="","",IF(F64="","Not priced",IF(NOT(ISNUMBER(F64)),"Rate is text",IF(F64=0,"Zero rate",IF(NOT(ISNUMBER(E64)),"No quantity",IF(E64&lt;&gt;$D64,"Qty differs",IF(COUNT($J64,$N64)=0,"OK",IF(ABS(F64-AVERAGE($J64,$N64))&gt;$R$2*AVERAGE($J64,$N64),"Rate check","OK"))))))))</f>
        <v/>
      </c>
      <c r="I64" s="16"/>
      <c r="J64" s="11"/>
      <c r="K64" s="12" t="str">
        <f>IF(AND(ISNUMBER(I64),ISNUMBER(J64)),I64*J64,"")</f>
        <v/>
      </c>
      <c r="L64" s="13" t="str">
        <f>IF($B64="","",IF(J64="","Not priced",IF(NOT(ISNUMBER(J64)),"Rate is text",IF(J64=0,"Zero rate",IF(NOT(ISNUMBER(I64)),"No quantity",IF(I64&lt;&gt;$D64,"Qty differs",IF(COUNT($F64,$N64)=0,"OK",IF(ABS(J64-AVERAGE($F64,$N64))&gt;$R$2*AVERAGE($F64,$N64),"Rate check","OK"))))))))</f>
        <v/>
      </c>
      <c r="M64" s="16"/>
      <c r="N64" s="11"/>
      <c r="O64" s="12" t="str">
        <f>IF(AND(ISNUMBER(M64),ISNUMBER(N64)),M64*N64,"")</f>
        <v/>
      </c>
      <c r="P64" s="13" t="str">
        <f>IF($B64="","",IF(N64="","Not priced",IF(NOT(ISNUMBER(N64)),"Rate is text",IF(N64=0,"Zero rate",IF(NOT(ISNUMBER(M64)),"No quantity",IF(M64&lt;&gt;$D64,"Qty differs",IF(COUNT($F64,$J64)=0,"OK",IF(ABS(N64-AVERAGE($F64,$J64))&gt;$R$2*AVERAGE($F64,$J64),"Rate check","OK"))))))))</f>
        <v/>
      </c>
      <c r="Q64" s="18" t="str">
        <f>IF(COUNT(F64,J64,N64)=0,"",MIN(F64,J64,N64))</f>
        <v/>
      </c>
      <c r="R64" s="8"/>
    </row>
    <row r="65" spans="1:18">
      <c r="A65" s="8"/>
      <c r="B65" s="8"/>
      <c r="C65" s="8"/>
      <c r="D65" s="10"/>
      <c r="E65" s="16"/>
      <c r="F65" s="11"/>
      <c r="G65" s="12" t="str">
        <f>IF(AND(ISNUMBER(E65),ISNUMBER(F65)),E65*F65,"")</f>
        <v/>
      </c>
      <c r="H65" s="13" t="str">
        <f>IF($B65="","",IF(F65="","Not priced",IF(NOT(ISNUMBER(F65)),"Rate is text",IF(F65=0,"Zero rate",IF(NOT(ISNUMBER(E65)),"No quantity",IF(E65&lt;&gt;$D65,"Qty differs",IF(COUNT($J65,$N65)=0,"OK",IF(ABS(F65-AVERAGE($J65,$N65))&gt;$R$2*AVERAGE($J65,$N65),"Rate check","OK"))))))))</f>
        <v/>
      </c>
      <c r="I65" s="16"/>
      <c r="J65" s="11"/>
      <c r="K65" s="12" t="str">
        <f>IF(AND(ISNUMBER(I65),ISNUMBER(J65)),I65*J65,"")</f>
        <v/>
      </c>
      <c r="L65" s="13" t="str">
        <f>IF($B65="","",IF(J65="","Not priced",IF(NOT(ISNUMBER(J65)),"Rate is text",IF(J65=0,"Zero rate",IF(NOT(ISNUMBER(I65)),"No quantity",IF(I65&lt;&gt;$D65,"Qty differs",IF(COUNT($F65,$N65)=0,"OK",IF(ABS(J65-AVERAGE($F65,$N65))&gt;$R$2*AVERAGE($F65,$N65),"Rate check","OK"))))))))</f>
        <v/>
      </c>
      <c r="M65" s="16"/>
      <c r="N65" s="11"/>
      <c r="O65" s="12" t="str">
        <f>IF(AND(ISNUMBER(M65),ISNUMBER(N65)),M65*N65,"")</f>
        <v/>
      </c>
      <c r="P65" s="13" t="str">
        <f>IF($B65="","",IF(N65="","Not priced",IF(NOT(ISNUMBER(N65)),"Rate is text",IF(N65=0,"Zero rate",IF(NOT(ISNUMBER(M65)),"No quantity",IF(M65&lt;&gt;$D65,"Qty differs",IF(COUNT($F65,$J65)=0,"OK",IF(ABS(N65-AVERAGE($F65,$J65))&gt;$R$2*AVERAGE($F65,$J65),"Rate check","OK"))))))))</f>
        <v/>
      </c>
      <c r="Q65" s="18" t="str">
        <f>IF(COUNT(F65,J65,N65)=0,"",MIN(F65,J65,N65))</f>
        <v/>
      </c>
      <c r="R65" s="8"/>
    </row>
    <row r="66" spans="1:18">
      <c r="A66" s="8"/>
      <c r="B66" s="8"/>
      <c r="C66" s="8"/>
      <c r="D66" s="10"/>
      <c r="E66" s="16"/>
      <c r="F66" s="11"/>
      <c r="G66" s="12" t="str">
        <f>IF(AND(ISNUMBER(E66),ISNUMBER(F66)),E66*F66,"")</f>
        <v/>
      </c>
      <c r="H66" s="13" t="str">
        <f>IF($B66="","",IF(F66="","Not priced",IF(NOT(ISNUMBER(F66)),"Rate is text",IF(F66=0,"Zero rate",IF(NOT(ISNUMBER(E66)),"No quantity",IF(E66&lt;&gt;$D66,"Qty differs",IF(COUNT($J66,$N66)=0,"OK",IF(ABS(F66-AVERAGE($J66,$N66))&gt;$R$2*AVERAGE($J66,$N66),"Rate check","OK"))))))))</f>
        <v/>
      </c>
      <c r="I66" s="16"/>
      <c r="J66" s="11"/>
      <c r="K66" s="12" t="str">
        <f>IF(AND(ISNUMBER(I66),ISNUMBER(J66)),I66*J66,"")</f>
        <v/>
      </c>
      <c r="L66" s="13" t="str">
        <f>IF($B66="","",IF(J66="","Not priced",IF(NOT(ISNUMBER(J66)),"Rate is text",IF(J66=0,"Zero rate",IF(NOT(ISNUMBER(I66)),"No quantity",IF(I66&lt;&gt;$D66,"Qty differs",IF(COUNT($F66,$N66)=0,"OK",IF(ABS(J66-AVERAGE($F66,$N66))&gt;$R$2*AVERAGE($F66,$N66),"Rate check","OK"))))))))</f>
        <v/>
      </c>
      <c r="M66" s="16"/>
      <c r="N66" s="11"/>
      <c r="O66" s="12" t="str">
        <f>IF(AND(ISNUMBER(M66),ISNUMBER(N66)),M66*N66,"")</f>
        <v/>
      </c>
      <c r="P66" s="13" t="str">
        <f>IF($B66="","",IF(N66="","Not priced",IF(NOT(ISNUMBER(N66)),"Rate is text",IF(N66=0,"Zero rate",IF(NOT(ISNUMBER(M66)),"No quantity",IF(M66&lt;&gt;$D66,"Qty differs",IF(COUNT($F66,$J66)=0,"OK",IF(ABS(N66-AVERAGE($F66,$J66))&gt;$R$2*AVERAGE($F66,$J66),"Rate check","OK"))))))))</f>
        <v/>
      </c>
      <c r="Q66" s="18" t="str">
        <f>IF(COUNT(F66,J66,N66)=0,"",MIN(F66,J66,N66))</f>
        <v/>
      </c>
      <c r="R66" s="8"/>
    </row>
    <row r="67" spans="1:18">
      <c r="A67" s="8"/>
      <c r="B67" s="8"/>
      <c r="C67" s="8"/>
      <c r="D67" s="10"/>
      <c r="E67" s="16"/>
      <c r="F67" s="11"/>
      <c r="G67" s="12" t="str">
        <f>IF(AND(ISNUMBER(E67),ISNUMBER(F67)),E67*F67,"")</f>
        <v/>
      </c>
      <c r="H67" s="13" t="str">
        <f>IF($B67="","",IF(F67="","Not priced",IF(NOT(ISNUMBER(F67)),"Rate is text",IF(F67=0,"Zero rate",IF(NOT(ISNUMBER(E67)),"No quantity",IF(E67&lt;&gt;$D67,"Qty differs",IF(COUNT($J67,$N67)=0,"OK",IF(ABS(F67-AVERAGE($J67,$N67))&gt;$R$2*AVERAGE($J67,$N67),"Rate check","OK"))))))))</f>
        <v/>
      </c>
      <c r="I67" s="16"/>
      <c r="J67" s="11"/>
      <c r="K67" s="12" t="str">
        <f>IF(AND(ISNUMBER(I67),ISNUMBER(J67)),I67*J67,"")</f>
        <v/>
      </c>
      <c r="L67" s="13" t="str">
        <f>IF($B67="","",IF(J67="","Not priced",IF(NOT(ISNUMBER(J67)),"Rate is text",IF(J67=0,"Zero rate",IF(NOT(ISNUMBER(I67)),"No quantity",IF(I67&lt;&gt;$D67,"Qty differs",IF(COUNT($F67,$N67)=0,"OK",IF(ABS(J67-AVERAGE($F67,$N67))&gt;$R$2*AVERAGE($F67,$N67),"Rate check","OK"))))))))</f>
        <v/>
      </c>
      <c r="M67" s="16"/>
      <c r="N67" s="11"/>
      <c r="O67" s="12" t="str">
        <f>IF(AND(ISNUMBER(M67),ISNUMBER(N67)),M67*N67,"")</f>
        <v/>
      </c>
      <c r="P67" s="13" t="str">
        <f>IF($B67="","",IF(N67="","Not priced",IF(NOT(ISNUMBER(N67)),"Rate is text",IF(N67=0,"Zero rate",IF(NOT(ISNUMBER(M67)),"No quantity",IF(M67&lt;&gt;$D67,"Qty differs",IF(COUNT($F67,$J67)=0,"OK",IF(ABS(N67-AVERAGE($F67,$J67))&gt;$R$2*AVERAGE($F67,$J67),"Rate check","OK"))))))))</f>
        <v/>
      </c>
      <c r="Q67" s="18" t="str">
        <f>IF(COUNT(F67,J67,N67)=0,"",MIN(F67,J67,N67))</f>
        <v/>
      </c>
      <c r="R67" s="8"/>
    </row>
    <row r="68" spans="1:18">
      <c r="A68" s="8"/>
      <c r="B68" s="8"/>
      <c r="C68" s="8"/>
      <c r="D68" s="10"/>
      <c r="E68" s="16"/>
      <c r="F68" s="11"/>
      <c r="G68" s="12" t="str">
        <f>IF(AND(ISNUMBER(E68),ISNUMBER(F68)),E68*F68,"")</f>
        <v/>
      </c>
      <c r="H68" s="13" t="str">
        <f>IF($B68="","",IF(F68="","Not priced",IF(NOT(ISNUMBER(F68)),"Rate is text",IF(F68=0,"Zero rate",IF(NOT(ISNUMBER(E68)),"No quantity",IF(E68&lt;&gt;$D68,"Qty differs",IF(COUNT($J68,$N68)=0,"OK",IF(ABS(F68-AVERAGE($J68,$N68))&gt;$R$2*AVERAGE($J68,$N68),"Rate check","OK"))))))))</f>
        <v/>
      </c>
      <c r="I68" s="16"/>
      <c r="J68" s="11"/>
      <c r="K68" s="12" t="str">
        <f>IF(AND(ISNUMBER(I68),ISNUMBER(J68)),I68*J68,"")</f>
        <v/>
      </c>
      <c r="L68" s="13" t="str">
        <f>IF($B68="","",IF(J68="","Not priced",IF(NOT(ISNUMBER(J68)),"Rate is text",IF(J68=0,"Zero rate",IF(NOT(ISNUMBER(I68)),"No quantity",IF(I68&lt;&gt;$D68,"Qty differs",IF(COUNT($F68,$N68)=0,"OK",IF(ABS(J68-AVERAGE($F68,$N68))&gt;$R$2*AVERAGE($F68,$N68),"Rate check","OK"))))))))</f>
        <v/>
      </c>
      <c r="M68" s="16"/>
      <c r="N68" s="11"/>
      <c r="O68" s="12" t="str">
        <f>IF(AND(ISNUMBER(M68),ISNUMBER(N68)),M68*N68,"")</f>
        <v/>
      </c>
      <c r="P68" s="13" t="str">
        <f>IF($B68="","",IF(N68="","Not priced",IF(NOT(ISNUMBER(N68)),"Rate is text",IF(N68=0,"Zero rate",IF(NOT(ISNUMBER(M68)),"No quantity",IF(M68&lt;&gt;$D68,"Qty differs",IF(COUNT($F68,$J68)=0,"OK",IF(ABS(N68-AVERAGE($F68,$J68))&gt;$R$2*AVERAGE($F68,$J68),"Rate check","OK"))))))))</f>
        <v/>
      </c>
      <c r="Q68" s="18" t="str">
        <f>IF(COUNT(F68,J68,N68)=0,"",MIN(F68,J68,N68))</f>
        <v/>
      </c>
      <c r="R68" s="8"/>
    </row>
    <row r="69" spans="1:18">
      <c r="A69" s="8"/>
      <c r="B69" s="8"/>
      <c r="C69" s="8"/>
      <c r="D69" s="10"/>
      <c r="E69" s="16"/>
      <c r="F69" s="11"/>
      <c r="G69" s="12" t="str">
        <f>IF(AND(ISNUMBER(E69),ISNUMBER(F69)),E69*F69,"")</f>
        <v/>
      </c>
      <c r="H69" s="13" t="str">
        <f>IF($B69="","",IF(F69="","Not priced",IF(NOT(ISNUMBER(F69)),"Rate is text",IF(F69=0,"Zero rate",IF(NOT(ISNUMBER(E69)),"No quantity",IF(E69&lt;&gt;$D69,"Qty differs",IF(COUNT($J69,$N69)=0,"OK",IF(ABS(F69-AVERAGE($J69,$N69))&gt;$R$2*AVERAGE($J69,$N69),"Rate check","OK"))))))))</f>
        <v/>
      </c>
      <c r="I69" s="16"/>
      <c r="J69" s="11"/>
      <c r="K69" s="12" t="str">
        <f>IF(AND(ISNUMBER(I69),ISNUMBER(J69)),I69*J69,"")</f>
        <v/>
      </c>
      <c r="L69" s="13" t="str">
        <f>IF($B69="","",IF(J69="","Not priced",IF(NOT(ISNUMBER(J69)),"Rate is text",IF(J69=0,"Zero rate",IF(NOT(ISNUMBER(I69)),"No quantity",IF(I69&lt;&gt;$D69,"Qty differs",IF(COUNT($F69,$N69)=0,"OK",IF(ABS(J69-AVERAGE($F69,$N69))&gt;$R$2*AVERAGE($F69,$N69),"Rate check","OK"))))))))</f>
        <v/>
      </c>
      <c r="M69" s="16"/>
      <c r="N69" s="11"/>
      <c r="O69" s="12" t="str">
        <f>IF(AND(ISNUMBER(M69),ISNUMBER(N69)),M69*N69,"")</f>
        <v/>
      </c>
      <c r="P69" s="13" t="str">
        <f>IF($B69="","",IF(N69="","Not priced",IF(NOT(ISNUMBER(N69)),"Rate is text",IF(N69=0,"Zero rate",IF(NOT(ISNUMBER(M69)),"No quantity",IF(M69&lt;&gt;$D69,"Qty differs",IF(COUNT($F69,$J69)=0,"OK",IF(ABS(N69-AVERAGE($F69,$J69))&gt;$R$2*AVERAGE($F69,$J69),"Rate check","OK"))))))))</f>
        <v/>
      </c>
      <c r="Q69" s="18" t="str">
        <f>IF(COUNT(F69,J69,N69)=0,"",MIN(F69,J69,N69))</f>
        <v/>
      </c>
      <c r="R69" s="8"/>
    </row>
    <row r="70" spans="1:18">
      <c r="A70" s="8"/>
      <c r="B70" s="8"/>
      <c r="C70" s="8"/>
      <c r="D70" s="10"/>
      <c r="E70" s="16"/>
      <c r="F70" s="11"/>
      <c r="G70" s="12" t="str">
        <f>IF(AND(ISNUMBER(E70),ISNUMBER(F70)),E70*F70,"")</f>
        <v/>
      </c>
      <c r="H70" s="13" t="str">
        <f>IF($B70="","",IF(F70="","Not priced",IF(NOT(ISNUMBER(F70)),"Rate is text",IF(F70=0,"Zero rate",IF(NOT(ISNUMBER(E70)),"No quantity",IF(E70&lt;&gt;$D70,"Qty differs",IF(COUNT($J70,$N70)=0,"OK",IF(ABS(F70-AVERAGE($J70,$N70))&gt;$R$2*AVERAGE($J70,$N70),"Rate check","OK"))))))))</f>
        <v/>
      </c>
      <c r="I70" s="16"/>
      <c r="J70" s="11"/>
      <c r="K70" s="12" t="str">
        <f>IF(AND(ISNUMBER(I70),ISNUMBER(J70)),I70*J70,"")</f>
        <v/>
      </c>
      <c r="L70" s="13" t="str">
        <f>IF($B70="","",IF(J70="","Not priced",IF(NOT(ISNUMBER(J70)),"Rate is text",IF(J70=0,"Zero rate",IF(NOT(ISNUMBER(I70)),"No quantity",IF(I70&lt;&gt;$D70,"Qty differs",IF(COUNT($F70,$N70)=0,"OK",IF(ABS(J70-AVERAGE($F70,$N70))&gt;$R$2*AVERAGE($F70,$N70),"Rate check","OK"))))))))</f>
        <v/>
      </c>
      <c r="M70" s="16"/>
      <c r="N70" s="11"/>
      <c r="O70" s="12" t="str">
        <f>IF(AND(ISNUMBER(M70),ISNUMBER(N70)),M70*N70,"")</f>
        <v/>
      </c>
      <c r="P70" s="13" t="str">
        <f>IF($B70="","",IF(N70="","Not priced",IF(NOT(ISNUMBER(N70)),"Rate is text",IF(N70=0,"Zero rate",IF(NOT(ISNUMBER(M70)),"No quantity",IF(M70&lt;&gt;$D70,"Qty differs",IF(COUNT($F70,$J70)=0,"OK",IF(ABS(N70-AVERAGE($F70,$J70))&gt;$R$2*AVERAGE($F70,$J70),"Rate check","OK"))))))))</f>
        <v/>
      </c>
      <c r="Q70" s="18" t="str">
        <f>IF(COUNT(F70,J70,N70)=0,"",MIN(F70,J70,N70))</f>
        <v/>
      </c>
      <c r="R70" s="8"/>
    </row>
    <row r="71" spans="1:18">
      <c r="A71" s="8"/>
      <c r="B71" s="8"/>
      <c r="C71" s="8"/>
      <c r="D71" s="10"/>
      <c r="E71" s="16"/>
      <c r="F71" s="11"/>
      <c r="G71" s="12" t="str">
        <f>IF(AND(ISNUMBER(E71),ISNUMBER(F71)),E71*F71,"")</f>
        <v/>
      </c>
      <c r="H71" s="13" t="str">
        <f>IF($B71="","",IF(F71="","Not priced",IF(NOT(ISNUMBER(F71)),"Rate is text",IF(F71=0,"Zero rate",IF(NOT(ISNUMBER(E71)),"No quantity",IF(E71&lt;&gt;$D71,"Qty differs",IF(COUNT($J71,$N71)=0,"OK",IF(ABS(F71-AVERAGE($J71,$N71))&gt;$R$2*AVERAGE($J71,$N71),"Rate check","OK"))))))))</f>
        <v/>
      </c>
      <c r="I71" s="16"/>
      <c r="J71" s="11"/>
      <c r="K71" s="12" t="str">
        <f>IF(AND(ISNUMBER(I71),ISNUMBER(J71)),I71*J71,"")</f>
        <v/>
      </c>
      <c r="L71" s="13" t="str">
        <f>IF($B71="","",IF(J71="","Not priced",IF(NOT(ISNUMBER(J71)),"Rate is text",IF(J71=0,"Zero rate",IF(NOT(ISNUMBER(I71)),"No quantity",IF(I71&lt;&gt;$D71,"Qty differs",IF(COUNT($F71,$N71)=0,"OK",IF(ABS(J71-AVERAGE($F71,$N71))&gt;$R$2*AVERAGE($F71,$N71),"Rate check","OK"))))))))</f>
        <v/>
      </c>
      <c r="M71" s="16"/>
      <c r="N71" s="11"/>
      <c r="O71" s="12" t="str">
        <f>IF(AND(ISNUMBER(M71),ISNUMBER(N71)),M71*N71,"")</f>
        <v/>
      </c>
      <c r="P71" s="13" t="str">
        <f>IF($B71="","",IF(N71="","Not priced",IF(NOT(ISNUMBER(N71)),"Rate is text",IF(N71=0,"Zero rate",IF(NOT(ISNUMBER(M71)),"No quantity",IF(M71&lt;&gt;$D71,"Qty differs",IF(COUNT($F71,$J71)=0,"OK",IF(ABS(N71-AVERAGE($F71,$J71))&gt;$R$2*AVERAGE($F71,$J71),"Rate check","OK"))))))))</f>
        <v/>
      </c>
      <c r="Q71" s="18" t="str">
        <f>IF(COUNT(F71,J71,N71)=0,"",MIN(F71,J71,N71))</f>
        <v/>
      </c>
      <c r="R71" s="8"/>
    </row>
    <row r="72" spans="1:18">
      <c r="A72" s="8"/>
      <c r="B72" s="8"/>
      <c r="C72" s="8"/>
      <c r="D72" s="10"/>
      <c r="E72" s="16"/>
      <c r="F72" s="11"/>
      <c r="G72" s="12" t="str">
        <f>IF(AND(ISNUMBER(E72),ISNUMBER(F72)),E72*F72,"")</f>
        <v/>
      </c>
      <c r="H72" s="13" t="str">
        <f>IF($B72="","",IF(F72="","Not priced",IF(NOT(ISNUMBER(F72)),"Rate is text",IF(F72=0,"Zero rate",IF(NOT(ISNUMBER(E72)),"No quantity",IF(E72&lt;&gt;$D72,"Qty differs",IF(COUNT($J72,$N72)=0,"OK",IF(ABS(F72-AVERAGE($J72,$N72))&gt;$R$2*AVERAGE($J72,$N72),"Rate check","OK"))))))))</f>
        <v/>
      </c>
      <c r="I72" s="16"/>
      <c r="J72" s="11"/>
      <c r="K72" s="12" t="str">
        <f>IF(AND(ISNUMBER(I72),ISNUMBER(J72)),I72*J72,"")</f>
        <v/>
      </c>
      <c r="L72" s="13" t="str">
        <f>IF($B72="","",IF(J72="","Not priced",IF(NOT(ISNUMBER(J72)),"Rate is text",IF(J72=0,"Zero rate",IF(NOT(ISNUMBER(I72)),"No quantity",IF(I72&lt;&gt;$D72,"Qty differs",IF(COUNT($F72,$N72)=0,"OK",IF(ABS(J72-AVERAGE($F72,$N72))&gt;$R$2*AVERAGE($F72,$N72),"Rate check","OK"))))))))</f>
        <v/>
      </c>
      <c r="M72" s="16"/>
      <c r="N72" s="11"/>
      <c r="O72" s="12" t="str">
        <f>IF(AND(ISNUMBER(M72),ISNUMBER(N72)),M72*N72,"")</f>
        <v/>
      </c>
      <c r="P72" s="13" t="str">
        <f>IF($B72="","",IF(N72="","Not priced",IF(NOT(ISNUMBER(N72)),"Rate is text",IF(N72=0,"Zero rate",IF(NOT(ISNUMBER(M72)),"No quantity",IF(M72&lt;&gt;$D72,"Qty differs",IF(COUNT($F72,$J72)=0,"OK",IF(ABS(N72-AVERAGE($F72,$J72))&gt;$R$2*AVERAGE($F72,$J72),"Rate check","OK"))))))))</f>
        <v/>
      </c>
      <c r="Q72" s="18" t="str">
        <f>IF(COUNT(F72,J72,N72)=0,"",MIN(F72,J72,N72))</f>
        <v/>
      </c>
      <c r="R72" s="8"/>
    </row>
    <row r="73" spans="1:18">
      <c r="A73" s="8"/>
      <c r="B73" s="8"/>
      <c r="C73" s="8"/>
      <c r="D73" s="10"/>
      <c r="E73" s="16"/>
      <c r="F73" s="11"/>
      <c r="G73" s="12" t="str">
        <f>IF(AND(ISNUMBER(E73),ISNUMBER(F73)),E73*F73,"")</f>
        <v/>
      </c>
      <c r="H73" s="13" t="str">
        <f>IF($B73="","",IF(F73="","Not priced",IF(NOT(ISNUMBER(F73)),"Rate is text",IF(F73=0,"Zero rate",IF(NOT(ISNUMBER(E73)),"No quantity",IF(E73&lt;&gt;$D73,"Qty differs",IF(COUNT($J73,$N73)=0,"OK",IF(ABS(F73-AVERAGE($J73,$N73))&gt;$R$2*AVERAGE($J73,$N73),"Rate check","OK"))))))))</f>
        <v/>
      </c>
      <c r="I73" s="16"/>
      <c r="J73" s="11"/>
      <c r="K73" s="12" t="str">
        <f>IF(AND(ISNUMBER(I73),ISNUMBER(J73)),I73*J73,"")</f>
        <v/>
      </c>
      <c r="L73" s="13" t="str">
        <f>IF($B73="","",IF(J73="","Not priced",IF(NOT(ISNUMBER(J73)),"Rate is text",IF(J73=0,"Zero rate",IF(NOT(ISNUMBER(I73)),"No quantity",IF(I73&lt;&gt;$D73,"Qty differs",IF(COUNT($F73,$N73)=0,"OK",IF(ABS(J73-AVERAGE($F73,$N73))&gt;$R$2*AVERAGE($F73,$N73),"Rate check","OK"))))))))</f>
        <v/>
      </c>
      <c r="M73" s="16"/>
      <c r="N73" s="11"/>
      <c r="O73" s="12" t="str">
        <f>IF(AND(ISNUMBER(M73),ISNUMBER(N73)),M73*N73,"")</f>
        <v/>
      </c>
      <c r="P73" s="13" t="str">
        <f>IF($B73="","",IF(N73="","Not priced",IF(NOT(ISNUMBER(N73)),"Rate is text",IF(N73=0,"Zero rate",IF(NOT(ISNUMBER(M73)),"No quantity",IF(M73&lt;&gt;$D73,"Qty differs",IF(COUNT($F73,$J73)=0,"OK",IF(ABS(N73-AVERAGE($F73,$J73))&gt;$R$2*AVERAGE($F73,$J73),"Rate check","OK"))))))))</f>
        <v/>
      </c>
      <c r="Q73" s="18" t="str">
        <f>IF(COUNT(F73,J73,N73)=0,"",MIN(F73,J73,N73))</f>
        <v/>
      </c>
      <c r="R73" s="8"/>
    </row>
    <row r="74" spans="1:18">
      <c r="A74" s="8"/>
      <c r="B74" s="8"/>
      <c r="C74" s="8"/>
      <c r="D74" s="10"/>
      <c r="E74" s="16"/>
      <c r="F74" s="11"/>
      <c r="G74" s="12" t="str">
        <f>IF(AND(ISNUMBER(E74),ISNUMBER(F74)),E74*F74,"")</f>
        <v/>
      </c>
      <c r="H74" s="13" t="str">
        <f>IF($B74="","",IF(F74="","Not priced",IF(NOT(ISNUMBER(F74)),"Rate is text",IF(F74=0,"Zero rate",IF(NOT(ISNUMBER(E74)),"No quantity",IF(E74&lt;&gt;$D74,"Qty differs",IF(COUNT($J74,$N74)=0,"OK",IF(ABS(F74-AVERAGE($J74,$N74))&gt;$R$2*AVERAGE($J74,$N74),"Rate check","OK"))))))))</f>
        <v/>
      </c>
      <c r="I74" s="16"/>
      <c r="J74" s="11"/>
      <c r="K74" s="12" t="str">
        <f>IF(AND(ISNUMBER(I74),ISNUMBER(J74)),I74*J74,"")</f>
        <v/>
      </c>
      <c r="L74" s="13" t="str">
        <f>IF($B74="","",IF(J74="","Not priced",IF(NOT(ISNUMBER(J74)),"Rate is text",IF(J74=0,"Zero rate",IF(NOT(ISNUMBER(I74)),"No quantity",IF(I74&lt;&gt;$D74,"Qty differs",IF(COUNT($F74,$N74)=0,"OK",IF(ABS(J74-AVERAGE($F74,$N74))&gt;$R$2*AVERAGE($F74,$N74),"Rate check","OK"))))))))</f>
        <v/>
      </c>
      <c r="M74" s="16"/>
      <c r="N74" s="11"/>
      <c r="O74" s="12" t="str">
        <f>IF(AND(ISNUMBER(M74),ISNUMBER(N74)),M74*N74,"")</f>
        <v/>
      </c>
      <c r="P74" s="13" t="str">
        <f>IF($B74="","",IF(N74="","Not priced",IF(NOT(ISNUMBER(N74)),"Rate is text",IF(N74=0,"Zero rate",IF(NOT(ISNUMBER(M74)),"No quantity",IF(M74&lt;&gt;$D74,"Qty differs",IF(COUNT($F74,$J74)=0,"OK",IF(ABS(N74-AVERAGE($F74,$J74))&gt;$R$2*AVERAGE($F74,$J74),"Rate check","OK"))))))))</f>
        <v/>
      </c>
      <c r="Q74" s="18" t="str">
        <f>IF(COUNT(F74,J74,N74)=0,"",MIN(F74,J74,N74))</f>
        <v/>
      </c>
      <c r="R74" s="8"/>
    </row>
    <row r="75" spans="1:18">
      <c r="A75" s="8"/>
      <c r="B75" s="8"/>
      <c r="C75" s="8"/>
      <c r="D75" s="10"/>
      <c r="E75" s="16"/>
      <c r="F75" s="11"/>
      <c r="G75" s="12" t="str">
        <f>IF(AND(ISNUMBER(E75),ISNUMBER(F75)),E75*F75,"")</f>
        <v/>
      </c>
      <c r="H75" s="13" t="str">
        <f>IF($B75="","",IF(F75="","Not priced",IF(NOT(ISNUMBER(F75)),"Rate is text",IF(F75=0,"Zero rate",IF(NOT(ISNUMBER(E75)),"No quantity",IF(E75&lt;&gt;$D75,"Qty differs",IF(COUNT($J75,$N75)=0,"OK",IF(ABS(F75-AVERAGE($J75,$N75))&gt;$R$2*AVERAGE($J75,$N75),"Rate check","OK"))))))))</f>
        <v/>
      </c>
      <c r="I75" s="16"/>
      <c r="J75" s="11"/>
      <c r="K75" s="12" t="str">
        <f>IF(AND(ISNUMBER(I75),ISNUMBER(J75)),I75*J75,"")</f>
        <v/>
      </c>
      <c r="L75" s="13" t="str">
        <f>IF($B75="","",IF(J75="","Not priced",IF(NOT(ISNUMBER(J75)),"Rate is text",IF(J75=0,"Zero rate",IF(NOT(ISNUMBER(I75)),"No quantity",IF(I75&lt;&gt;$D75,"Qty differs",IF(COUNT($F75,$N75)=0,"OK",IF(ABS(J75-AVERAGE($F75,$N75))&gt;$R$2*AVERAGE($F75,$N75),"Rate check","OK"))))))))</f>
        <v/>
      </c>
      <c r="M75" s="16"/>
      <c r="N75" s="11"/>
      <c r="O75" s="12" t="str">
        <f>IF(AND(ISNUMBER(M75),ISNUMBER(N75)),M75*N75,"")</f>
        <v/>
      </c>
      <c r="P75" s="13" t="str">
        <f>IF($B75="","",IF(N75="","Not priced",IF(NOT(ISNUMBER(N75)),"Rate is text",IF(N75=0,"Zero rate",IF(NOT(ISNUMBER(M75)),"No quantity",IF(M75&lt;&gt;$D75,"Qty differs",IF(COUNT($F75,$J75)=0,"OK",IF(ABS(N75-AVERAGE($F75,$J75))&gt;$R$2*AVERAGE($F75,$J75),"Rate check","OK"))))))))</f>
        <v/>
      </c>
      <c r="Q75" s="18" t="str">
        <f>IF(COUNT(F75,J75,N75)=0,"",MIN(F75,J75,N75))</f>
        <v/>
      </c>
      <c r="R75" s="8"/>
    </row>
    <row r="76" spans="1:18">
      <c r="A76" s="8"/>
      <c r="B76" s="8"/>
      <c r="C76" s="8"/>
      <c r="D76" s="10"/>
      <c r="E76" s="16"/>
      <c r="F76" s="11"/>
      <c r="G76" s="12" t="str">
        <f>IF(AND(ISNUMBER(E76),ISNUMBER(F76)),E76*F76,"")</f>
        <v/>
      </c>
      <c r="H76" s="13" t="str">
        <f>IF($B76="","",IF(F76="","Not priced",IF(NOT(ISNUMBER(F76)),"Rate is text",IF(F76=0,"Zero rate",IF(NOT(ISNUMBER(E76)),"No quantity",IF(E76&lt;&gt;$D76,"Qty differs",IF(COUNT($J76,$N76)=0,"OK",IF(ABS(F76-AVERAGE($J76,$N76))&gt;$R$2*AVERAGE($J76,$N76),"Rate check","OK"))))))))</f>
        <v/>
      </c>
      <c r="I76" s="16"/>
      <c r="J76" s="11"/>
      <c r="K76" s="12" t="str">
        <f>IF(AND(ISNUMBER(I76),ISNUMBER(J76)),I76*J76,"")</f>
        <v/>
      </c>
      <c r="L76" s="13" t="str">
        <f>IF($B76="","",IF(J76="","Not priced",IF(NOT(ISNUMBER(J76)),"Rate is text",IF(J76=0,"Zero rate",IF(NOT(ISNUMBER(I76)),"No quantity",IF(I76&lt;&gt;$D76,"Qty differs",IF(COUNT($F76,$N76)=0,"OK",IF(ABS(J76-AVERAGE($F76,$N76))&gt;$R$2*AVERAGE($F76,$N76),"Rate check","OK"))))))))</f>
        <v/>
      </c>
      <c r="M76" s="16"/>
      <c r="N76" s="11"/>
      <c r="O76" s="12" t="str">
        <f>IF(AND(ISNUMBER(M76),ISNUMBER(N76)),M76*N76,"")</f>
        <v/>
      </c>
      <c r="P76" s="13" t="str">
        <f>IF($B76="","",IF(N76="","Not priced",IF(NOT(ISNUMBER(N76)),"Rate is text",IF(N76=0,"Zero rate",IF(NOT(ISNUMBER(M76)),"No quantity",IF(M76&lt;&gt;$D76,"Qty differs",IF(COUNT($F76,$J76)=0,"OK",IF(ABS(N76-AVERAGE($F76,$J76))&gt;$R$2*AVERAGE($F76,$J76),"Rate check","OK"))))))))</f>
        <v/>
      </c>
      <c r="Q76" s="18" t="str">
        <f>IF(COUNT(F76,J76,N76)=0,"",MIN(F76,J76,N76))</f>
        <v/>
      </c>
      <c r="R76" s="8"/>
    </row>
    <row r="77" spans="1:18">
      <c r="A77" s="8"/>
      <c r="B77" s="8"/>
      <c r="C77" s="8"/>
      <c r="D77" s="10"/>
      <c r="E77" s="16"/>
      <c r="F77" s="11"/>
      <c r="G77" s="12" t="str">
        <f>IF(AND(ISNUMBER(E77),ISNUMBER(F77)),E77*F77,"")</f>
        <v/>
      </c>
      <c r="H77" s="13" t="str">
        <f>IF($B77="","",IF(F77="","Not priced",IF(NOT(ISNUMBER(F77)),"Rate is text",IF(F77=0,"Zero rate",IF(NOT(ISNUMBER(E77)),"No quantity",IF(E77&lt;&gt;$D77,"Qty differs",IF(COUNT($J77,$N77)=0,"OK",IF(ABS(F77-AVERAGE($J77,$N77))&gt;$R$2*AVERAGE($J77,$N77),"Rate check","OK"))))))))</f>
        <v/>
      </c>
      <c r="I77" s="16"/>
      <c r="J77" s="11"/>
      <c r="K77" s="12" t="str">
        <f>IF(AND(ISNUMBER(I77),ISNUMBER(J77)),I77*J77,"")</f>
        <v/>
      </c>
      <c r="L77" s="13" t="str">
        <f>IF($B77="","",IF(J77="","Not priced",IF(NOT(ISNUMBER(J77)),"Rate is text",IF(J77=0,"Zero rate",IF(NOT(ISNUMBER(I77)),"No quantity",IF(I77&lt;&gt;$D77,"Qty differs",IF(COUNT($F77,$N77)=0,"OK",IF(ABS(J77-AVERAGE($F77,$N77))&gt;$R$2*AVERAGE($F77,$N77),"Rate check","OK"))))))))</f>
        <v/>
      </c>
      <c r="M77" s="16"/>
      <c r="N77" s="11"/>
      <c r="O77" s="12" t="str">
        <f>IF(AND(ISNUMBER(M77),ISNUMBER(N77)),M77*N77,"")</f>
        <v/>
      </c>
      <c r="P77" s="13" t="str">
        <f>IF($B77="","",IF(N77="","Not priced",IF(NOT(ISNUMBER(N77)),"Rate is text",IF(N77=0,"Zero rate",IF(NOT(ISNUMBER(M77)),"No quantity",IF(M77&lt;&gt;$D77,"Qty differs",IF(COUNT($F77,$J77)=0,"OK",IF(ABS(N77-AVERAGE($F77,$J77))&gt;$R$2*AVERAGE($F77,$J77),"Rate check","OK"))))))))</f>
        <v/>
      </c>
      <c r="Q77" s="18" t="str">
        <f>IF(COUNT(F77,J77,N77)=0,"",MIN(F77,J77,N77))</f>
        <v/>
      </c>
      <c r="R77" s="8"/>
    </row>
    <row r="78" spans="1:18">
      <c r="A78" s="8"/>
      <c r="B78" s="8"/>
      <c r="C78" s="8"/>
      <c r="D78" s="10"/>
      <c r="E78" s="16"/>
      <c r="F78" s="11"/>
      <c r="G78" s="12" t="str">
        <f>IF(AND(ISNUMBER(E78),ISNUMBER(F78)),E78*F78,"")</f>
        <v/>
      </c>
      <c r="H78" s="13" t="str">
        <f>IF($B78="","",IF(F78="","Not priced",IF(NOT(ISNUMBER(F78)),"Rate is text",IF(F78=0,"Zero rate",IF(NOT(ISNUMBER(E78)),"No quantity",IF(E78&lt;&gt;$D78,"Qty differs",IF(COUNT($J78,$N78)=0,"OK",IF(ABS(F78-AVERAGE($J78,$N78))&gt;$R$2*AVERAGE($J78,$N78),"Rate check","OK"))))))))</f>
        <v/>
      </c>
      <c r="I78" s="16"/>
      <c r="J78" s="11"/>
      <c r="K78" s="12" t="str">
        <f>IF(AND(ISNUMBER(I78),ISNUMBER(J78)),I78*J78,"")</f>
        <v/>
      </c>
      <c r="L78" s="13" t="str">
        <f>IF($B78="","",IF(J78="","Not priced",IF(NOT(ISNUMBER(J78)),"Rate is text",IF(J78=0,"Zero rate",IF(NOT(ISNUMBER(I78)),"No quantity",IF(I78&lt;&gt;$D78,"Qty differs",IF(COUNT($F78,$N78)=0,"OK",IF(ABS(J78-AVERAGE($F78,$N78))&gt;$R$2*AVERAGE($F78,$N78),"Rate check","OK"))))))))</f>
        <v/>
      </c>
      <c r="M78" s="16"/>
      <c r="N78" s="11"/>
      <c r="O78" s="12" t="str">
        <f>IF(AND(ISNUMBER(M78),ISNUMBER(N78)),M78*N78,"")</f>
        <v/>
      </c>
      <c r="P78" s="13" t="str">
        <f>IF($B78="","",IF(N78="","Not priced",IF(NOT(ISNUMBER(N78)),"Rate is text",IF(N78=0,"Zero rate",IF(NOT(ISNUMBER(M78)),"No quantity",IF(M78&lt;&gt;$D78,"Qty differs",IF(COUNT($F78,$J78)=0,"OK",IF(ABS(N78-AVERAGE($F78,$J78))&gt;$R$2*AVERAGE($F78,$J78),"Rate check","OK"))))))))</f>
        <v/>
      </c>
      <c r="Q78" s="18" t="str">
        <f>IF(COUNT(F78,J78,N78)=0,"",MIN(F78,J78,N78))</f>
        <v/>
      </c>
      <c r="R78" s="8"/>
    </row>
    <row r="79" spans="1:18">
      <c r="A79" s="8"/>
      <c r="B79" s="8"/>
      <c r="C79" s="8"/>
      <c r="D79" s="10"/>
      <c r="E79" s="16"/>
      <c r="F79" s="11"/>
      <c r="G79" s="12" t="str">
        <f>IF(AND(ISNUMBER(E79),ISNUMBER(F79)),E79*F79,"")</f>
        <v/>
      </c>
      <c r="H79" s="13" t="str">
        <f>IF($B79="","",IF(F79="","Not priced",IF(NOT(ISNUMBER(F79)),"Rate is text",IF(F79=0,"Zero rate",IF(NOT(ISNUMBER(E79)),"No quantity",IF(E79&lt;&gt;$D79,"Qty differs",IF(COUNT($J79,$N79)=0,"OK",IF(ABS(F79-AVERAGE($J79,$N79))&gt;$R$2*AVERAGE($J79,$N79),"Rate check","OK"))))))))</f>
        <v/>
      </c>
      <c r="I79" s="16"/>
      <c r="J79" s="11"/>
      <c r="K79" s="12" t="str">
        <f>IF(AND(ISNUMBER(I79),ISNUMBER(J79)),I79*J79,"")</f>
        <v/>
      </c>
      <c r="L79" s="13" t="str">
        <f>IF($B79="","",IF(J79="","Not priced",IF(NOT(ISNUMBER(J79)),"Rate is text",IF(J79=0,"Zero rate",IF(NOT(ISNUMBER(I79)),"No quantity",IF(I79&lt;&gt;$D79,"Qty differs",IF(COUNT($F79,$N79)=0,"OK",IF(ABS(J79-AVERAGE($F79,$N79))&gt;$R$2*AVERAGE($F79,$N79),"Rate check","OK"))))))))</f>
        <v/>
      </c>
      <c r="M79" s="16"/>
      <c r="N79" s="11"/>
      <c r="O79" s="12" t="str">
        <f>IF(AND(ISNUMBER(M79),ISNUMBER(N79)),M79*N79,"")</f>
        <v/>
      </c>
      <c r="P79" s="13" t="str">
        <f>IF($B79="","",IF(N79="","Not priced",IF(NOT(ISNUMBER(N79)),"Rate is text",IF(N79=0,"Zero rate",IF(NOT(ISNUMBER(M79)),"No quantity",IF(M79&lt;&gt;$D79,"Qty differs",IF(COUNT($F79,$J79)=0,"OK",IF(ABS(N79-AVERAGE($F79,$J79))&gt;$R$2*AVERAGE($F79,$J79),"Rate check","OK"))))))))</f>
        <v/>
      </c>
      <c r="Q79" s="18" t="str">
        <f>IF(COUNT(F79,J79,N79)=0,"",MIN(F79,J79,N79))</f>
        <v/>
      </c>
      <c r="R79" s="8"/>
    </row>
    <row r="80" spans="1:18">
      <c r="A80" s="8"/>
      <c r="B80" s="8"/>
      <c r="C80" s="8"/>
      <c r="D80" s="10"/>
      <c r="E80" s="16"/>
      <c r="F80" s="11"/>
      <c r="G80" s="12" t="str">
        <f>IF(AND(ISNUMBER(E80),ISNUMBER(F80)),E80*F80,"")</f>
        <v/>
      </c>
      <c r="H80" s="13" t="str">
        <f>IF($B80="","",IF(F80="","Not priced",IF(NOT(ISNUMBER(F80)),"Rate is text",IF(F80=0,"Zero rate",IF(NOT(ISNUMBER(E80)),"No quantity",IF(E80&lt;&gt;$D80,"Qty differs",IF(COUNT($J80,$N80)=0,"OK",IF(ABS(F80-AVERAGE($J80,$N80))&gt;$R$2*AVERAGE($J80,$N80),"Rate check","OK"))))))))</f>
        <v/>
      </c>
      <c r="I80" s="16"/>
      <c r="J80" s="11"/>
      <c r="K80" s="12" t="str">
        <f>IF(AND(ISNUMBER(I80),ISNUMBER(J80)),I80*J80,"")</f>
        <v/>
      </c>
      <c r="L80" s="13" t="str">
        <f>IF($B80="","",IF(J80="","Not priced",IF(NOT(ISNUMBER(J80)),"Rate is text",IF(J80=0,"Zero rate",IF(NOT(ISNUMBER(I80)),"No quantity",IF(I80&lt;&gt;$D80,"Qty differs",IF(COUNT($F80,$N80)=0,"OK",IF(ABS(J80-AVERAGE($F80,$N80))&gt;$R$2*AVERAGE($F80,$N80),"Rate check","OK"))))))))</f>
        <v/>
      </c>
      <c r="M80" s="16"/>
      <c r="N80" s="11"/>
      <c r="O80" s="12" t="str">
        <f>IF(AND(ISNUMBER(M80),ISNUMBER(N80)),M80*N80,"")</f>
        <v/>
      </c>
      <c r="P80" s="13" t="str">
        <f>IF($B80="","",IF(N80="","Not priced",IF(NOT(ISNUMBER(N80)),"Rate is text",IF(N80=0,"Zero rate",IF(NOT(ISNUMBER(M80)),"No quantity",IF(M80&lt;&gt;$D80,"Qty differs",IF(COUNT($F80,$J80)=0,"OK",IF(ABS(N80-AVERAGE($F80,$J80))&gt;$R$2*AVERAGE($F80,$J80),"Rate check","OK"))))))))</f>
        <v/>
      </c>
      <c r="Q80" s="18" t="str">
        <f>IF(COUNT(F80,J80,N80)=0,"",MIN(F80,J80,N80))</f>
        <v/>
      </c>
      <c r="R80" s="8"/>
    </row>
    <row r="81" spans="1:18">
      <c r="A81" s="8"/>
      <c r="B81" s="8"/>
      <c r="C81" s="8"/>
      <c r="D81" s="10"/>
      <c r="E81" s="16"/>
      <c r="F81" s="11"/>
      <c r="G81" s="12" t="str">
        <f>IF(AND(ISNUMBER(E81),ISNUMBER(F81)),E81*F81,"")</f>
        <v/>
      </c>
      <c r="H81" s="13" t="str">
        <f>IF($B81="","",IF(F81="","Not priced",IF(NOT(ISNUMBER(F81)),"Rate is text",IF(F81=0,"Zero rate",IF(NOT(ISNUMBER(E81)),"No quantity",IF(E81&lt;&gt;$D81,"Qty differs",IF(COUNT($J81,$N81)=0,"OK",IF(ABS(F81-AVERAGE($J81,$N81))&gt;$R$2*AVERAGE($J81,$N81),"Rate check","OK"))))))))</f>
        <v/>
      </c>
      <c r="I81" s="16"/>
      <c r="J81" s="11"/>
      <c r="K81" s="12" t="str">
        <f>IF(AND(ISNUMBER(I81),ISNUMBER(J81)),I81*J81,"")</f>
        <v/>
      </c>
      <c r="L81" s="13" t="str">
        <f>IF($B81="","",IF(J81="","Not priced",IF(NOT(ISNUMBER(J81)),"Rate is text",IF(J81=0,"Zero rate",IF(NOT(ISNUMBER(I81)),"No quantity",IF(I81&lt;&gt;$D81,"Qty differs",IF(COUNT($F81,$N81)=0,"OK",IF(ABS(J81-AVERAGE($F81,$N81))&gt;$R$2*AVERAGE($F81,$N81),"Rate check","OK"))))))))</f>
        <v/>
      </c>
      <c r="M81" s="16"/>
      <c r="N81" s="11"/>
      <c r="O81" s="12" t="str">
        <f>IF(AND(ISNUMBER(M81),ISNUMBER(N81)),M81*N81,"")</f>
        <v/>
      </c>
      <c r="P81" s="13" t="str">
        <f>IF($B81="","",IF(N81="","Not priced",IF(NOT(ISNUMBER(N81)),"Rate is text",IF(N81=0,"Zero rate",IF(NOT(ISNUMBER(M81)),"No quantity",IF(M81&lt;&gt;$D81,"Qty differs",IF(COUNT($F81,$J81)=0,"OK",IF(ABS(N81-AVERAGE($F81,$J81))&gt;$R$2*AVERAGE($F81,$J81),"Rate check","OK"))))))))</f>
        <v/>
      </c>
      <c r="Q81" s="18" t="str">
        <f>IF(COUNT(F81,J81,N81)=0,"",MIN(F81,J81,N81))</f>
        <v/>
      </c>
      <c r="R81" s="8"/>
    </row>
    <row r="82" spans="1:18">
      <c r="A82" s="8"/>
      <c r="B82" s="8"/>
      <c r="C82" s="8"/>
      <c r="D82" s="10"/>
      <c r="E82" s="16"/>
      <c r="F82" s="11"/>
      <c r="G82" s="12" t="str">
        <f>IF(AND(ISNUMBER(E82),ISNUMBER(F82)),E82*F82,"")</f>
        <v/>
      </c>
      <c r="H82" s="13" t="str">
        <f>IF($B82="","",IF(F82="","Not priced",IF(NOT(ISNUMBER(F82)),"Rate is text",IF(F82=0,"Zero rate",IF(NOT(ISNUMBER(E82)),"No quantity",IF(E82&lt;&gt;$D82,"Qty differs",IF(COUNT($J82,$N82)=0,"OK",IF(ABS(F82-AVERAGE($J82,$N82))&gt;$R$2*AVERAGE($J82,$N82),"Rate check","OK"))))))))</f>
        <v/>
      </c>
      <c r="I82" s="16"/>
      <c r="J82" s="11"/>
      <c r="K82" s="12" t="str">
        <f>IF(AND(ISNUMBER(I82),ISNUMBER(J82)),I82*J82,"")</f>
        <v/>
      </c>
      <c r="L82" s="13" t="str">
        <f>IF($B82="","",IF(J82="","Not priced",IF(NOT(ISNUMBER(J82)),"Rate is text",IF(J82=0,"Zero rate",IF(NOT(ISNUMBER(I82)),"No quantity",IF(I82&lt;&gt;$D82,"Qty differs",IF(COUNT($F82,$N82)=0,"OK",IF(ABS(J82-AVERAGE($F82,$N82))&gt;$R$2*AVERAGE($F82,$N82),"Rate check","OK"))))))))</f>
        <v/>
      </c>
      <c r="M82" s="16"/>
      <c r="N82" s="11"/>
      <c r="O82" s="12" t="str">
        <f>IF(AND(ISNUMBER(M82),ISNUMBER(N82)),M82*N82,"")</f>
        <v/>
      </c>
      <c r="P82" s="13" t="str">
        <f>IF($B82="","",IF(N82="","Not priced",IF(NOT(ISNUMBER(N82)),"Rate is text",IF(N82=0,"Zero rate",IF(NOT(ISNUMBER(M82)),"No quantity",IF(M82&lt;&gt;$D82,"Qty differs",IF(COUNT($F82,$J82)=0,"OK",IF(ABS(N82-AVERAGE($F82,$J82))&gt;$R$2*AVERAGE($F82,$J82),"Rate check","OK"))))))))</f>
        <v/>
      </c>
      <c r="Q82" s="18" t="str">
        <f>IF(COUNT(F82,J82,N82)=0,"",MIN(F82,J82,N82))</f>
        <v/>
      </c>
      <c r="R82" s="8"/>
    </row>
    <row r="83" spans="1:18">
      <c r="A83" s="8"/>
      <c r="B83" s="8"/>
      <c r="C83" s="8"/>
      <c r="D83" s="10"/>
      <c r="E83" s="16"/>
      <c r="F83" s="11"/>
      <c r="G83" s="12" t="str">
        <f>IF(AND(ISNUMBER(E83),ISNUMBER(F83)),E83*F83,"")</f>
        <v/>
      </c>
      <c r="H83" s="13" t="str">
        <f>IF($B83="","",IF(F83="","Not priced",IF(NOT(ISNUMBER(F83)),"Rate is text",IF(F83=0,"Zero rate",IF(NOT(ISNUMBER(E83)),"No quantity",IF(E83&lt;&gt;$D83,"Qty differs",IF(COUNT($J83,$N83)=0,"OK",IF(ABS(F83-AVERAGE($J83,$N83))&gt;$R$2*AVERAGE($J83,$N83),"Rate check","OK"))))))))</f>
        <v/>
      </c>
      <c r="I83" s="16"/>
      <c r="J83" s="11"/>
      <c r="K83" s="12" t="str">
        <f>IF(AND(ISNUMBER(I83),ISNUMBER(J83)),I83*J83,"")</f>
        <v/>
      </c>
      <c r="L83" s="13" t="str">
        <f>IF($B83="","",IF(J83="","Not priced",IF(NOT(ISNUMBER(J83)),"Rate is text",IF(J83=0,"Zero rate",IF(NOT(ISNUMBER(I83)),"No quantity",IF(I83&lt;&gt;$D83,"Qty differs",IF(COUNT($F83,$N83)=0,"OK",IF(ABS(J83-AVERAGE($F83,$N83))&gt;$R$2*AVERAGE($F83,$N83),"Rate check","OK"))))))))</f>
        <v/>
      </c>
      <c r="M83" s="16"/>
      <c r="N83" s="11"/>
      <c r="O83" s="12" t="str">
        <f>IF(AND(ISNUMBER(M83),ISNUMBER(N83)),M83*N83,"")</f>
        <v/>
      </c>
      <c r="P83" s="13" t="str">
        <f>IF($B83="","",IF(N83="","Not priced",IF(NOT(ISNUMBER(N83)),"Rate is text",IF(N83=0,"Zero rate",IF(NOT(ISNUMBER(M83)),"No quantity",IF(M83&lt;&gt;$D83,"Qty differs",IF(COUNT($F83,$J83)=0,"OK",IF(ABS(N83-AVERAGE($F83,$J83))&gt;$R$2*AVERAGE($F83,$J83),"Rate check","OK"))))))))</f>
        <v/>
      </c>
      <c r="Q83" s="18" t="str">
        <f>IF(COUNT(F83,J83,N83)=0,"",MIN(F83,J83,N83))</f>
        <v/>
      </c>
      <c r="R83" s="8"/>
    </row>
    <row r="84" spans="1:18">
      <c r="A84" s="8"/>
      <c r="B84" s="8"/>
      <c r="C84" s="8"/>
      <c r="D84" s="10"/>
      <c r="E84" s="16"/>
      <c r="F84" s="11"/>
      <c r="G84" s="12" t="str">
        <f>IF(AND(ISNUMBER(E84),ISNUMBER(F84)),E84*F84,"")</f>
        <v/>
      </c>
      <c r="H84" s="13" t="str">
        <f>IF($B84="","",IF(F84="","Not priced",IF(NOT(ISNUMBER(F84)),"Rate is text",IF(F84=0,"Zero rate",IF(NOT(ISNUMBER(E84)),"No quantity",IF(E84&lt;&gt;$D84,"Qty differs",IF(COUNT($J84,$N84)=0,"OK",IF(ABS(F84-AVERAGE($J84,$N84))&gt;$R$2*AVERAGE($J84,$N84),"Rate check","OK"))))))))</f>
        <v/>
      </c>
      <c r="I84" s="16"/>
      <c r="J84" s="11"/>
      <c r="K84" s="12" t="str">
        <f>IF(AND(ISNUMBER(I84),ISNUMBER(J84)),I84*J84,"")</f>
        <v/>
      </c>
      <c r="L84" s="13" t="str">
        <f>IF($B84="","",IF(J84="","Not priced",IF(NOT(ISNUMBER(J84)),"Rate is text",IF(J84=0,"Zero rate",IF(NOT(ISNUMBER(I84)),"No quantity",IF(I84&lt;&gt;$D84,"Qty differs",IF(COUNT($F84,$N84)=0,"OK",IF(ABS(J84-AVERAGE($F84,$N84))&gt;$R$2*AVERAGE($F84,$N84),"Rate check","OK"))))))))</f>
        <v/>
      </c>
      <c r="M84" s="16"/>
      <c r="N84" s="11"/>
      <c r="O84" s="12" t="str">
        <f>IF(AND(ISNUMBER(M84),ISNUMBER(N84)),M84*N84,"")</f>
        <v/>
      </c>
      <c r="P84" s="13" t="str">
        <f>IF($B84="","",IF(N84="","Not priced",IF(NOT(ISNUMBER(N84)),"Rate is text",IF(N84=0,"Zero rate",IF(NOT(ISNUMBER(M84)),"No quantity",IF(M84&lt;&gt;$D84,"Qty differs",IF(COUNT($F84,$J84)=0,"OK",IF(ABS(N84-AVERAGE($F84,$J84))&gt;$R$2*AVERAGE($F84,$J84),"Rate check","OK"))))))))</f>
        <v/>
      </c>
      <c r="Q84" s="18" t="str">
        <f>IF(COUNT(F84,J84,N84)=0,"",MIN(F84,J84,N84))</f>
        <v/>
      </c>
      <c r="R84" s="8"/>
    </row>
    <row r="85" spans="1:18">
      <c r="A85" s="8"/>
      <c r="B85" s="8"/>
      <c r="C85" s="8"/>
      <c r="D85" s="10"/>
      <c r="E85" s="16"/>
      <c r="F85" s="11"/>
      <c r="G85" s="12" t="str">
        <f>IF(AND(ISNUMBER(E85),ISNUMBER(F85)),E85*F85,"")</f>
        <v/>
      </c>
      <c r="H85" s="13" t="str">
        <f>IF($B85="","",IF(F85="","Not priced",IF(NOT(ISNUMBER(F85)),"Rate is text",IF(F85=0,"Zero rate",IF(NOT(ISNUMBER(E85)),"No quantity",IF(E85&lt;&gt;$D85,"Qty differs",IF(COUNT($J85,$N85)=0,"OK",IF(ABS(F85-AVERAGE($J85,$N85))&gt;$R$2*AVERAGE($J85,$N85),"Rate check","OK"))))))))</f>
        <v/>
      </c>
      <c r="I85" s="16"/>
      <c r="J85" s="11"/>
      <c r="K85" s="12" t="str">
        <f>IF(AND(ISNUMBER(I85),ISNUMBER(J85)),I85*J85,"")</f>
        <v/>
      </c>
      <c r="L85" s="13" t="str">
        <f>IF($B85="","",IF(J85="","Not priced",IF(NOT(ISNUMBER(J85)),"Rate is text",IF(J85=0,"Zero rate",IF(NOT(ISNUMBER(I85)),"No quantity",IF(I85&lt;&gt;$D85,"Qty differs",IF(COUNT($F85,$N85)=0,"OK",IF(ABS(J85-AVERAGE($F85,$N85))&gt;$R$2*AVERAGE($F85,$N85),"Rate check","OK"))))))))</f>
        <v/>
      </c>
      <c r="M85" s="16"/>
      <c r="N85" s="11"/>
      <c r="O85" s="12" t="str">
        <f>IF(AND(ISNUMBER(M85),ISNUMBER(N85)),M85*N85,"")</f>
        <v/>
      </c>
      <c r="P85" s="13" t="str">
        <f>IF($B85="","",IF(N85="","Not priced",IF(NOT(ISNUMBER(N85)),"Rate is text",IF(N85=0,"Zero rate",IF(NOT(ISNUMBER(M85)),"No quantity",IF(M85&lt;&gt;$D85,"Qty differs",IF(COUNT($F85,$J85)=0,"OK",IF(ABS(N85-AVERAGE($F85,$J85))&gt;$R$2*AVERAGE($F85,$J85),"Rate check","OK"))))))))</f>
        <v/>
      </c>
      <c r="Q85" s="18" t="str">
        <f>IF(COUNT(F85,J85,N85)=0,"",MIN(F85,J85,N85))</f>
        <v/>
      </c>
      <c r="R85" s="8"/>
    </row>
    <row r="86" spans="1:18">
      <c r="A86" s="8"/>
      <c r="B86" s="8"/>
      <c r="C86" s="8"/>
      <c r="D86" s="10"/>
      <c r="E86" s="16"/>
      <c r="F86" s="11"/>
      <c r="G86" s="12" t="str">
        <f>IF(AND(ISNUMBER(E86),ISNUMBER(F86)),E86*F86,"")</f>
        <v/>
      </c>
      <c r="H86" s="13" t="str">
        <f>IF($B86="","",IF(F86="","Not priced",IF(NOT(ISNUMBER(F86)),"Rate is text",IF(F86=0,"Zero rate",IF(NOT(ISNUMBER(E86)),"No quantity",IF(E86&lt;&gt;$D86,"Qty differs",IF(COUNT($J86,$N86)=0,"OK",IF(ABS(F86-AVERAGE($J86,$N86))&gt;$R$2*AVERAGE($J86,$N86),"Rate check","OK"))))))))</f>
        <v/>
      </c>
      <c r="I86" s="16"/>
      <c r="J86" s="11"/>
      <c r="K86" s="12" t="str">
        <f>IF(AND(ISNUMBER(I86),ISNUMBER(J86)),I86*J86,"")</f>
        <v/>
      </c>
      <c r="L86" s="13" t="str">
        <f>IF($B86="","",IF(J86="","Not priced",IF(NOT(ISNUMBER(J86)),"Rate is text",IF(J86=0,"Zero rate",IF(NOT(ISNUMBER(I86)),"No quantity",IF(I86&lt;&gt;$D86,"Qty differs",IF(COUNT($F86,$N86)=0,"OK",IF(ABS(J86-AVERAGE($F86,$N86))&gt;$R$2*AVERAGE($F86,$N86),"Rate check","OK"))))))))</f>
        <v/>
      </c>
      <c r="M86" s="16"/>
      <c r="N86" s="11"/>
      <c r="O86" s="12" t="str">
        <f>IF(AND(ISNUMBER(M86),ISNUMBER(N86)),M86*N86,"")</f>
        <v/>
      </c>
      <c r="P86" s="13" t="str">
        <f>IF($B86="","",IF(N86="","Not priced",IF(NOT(ISNUMBER(N86)),"Rate is text",IF(N86=0,"Zero rate",IF(NOT(ISNUMBER(M86)),"No quantity",IF(M86&lt;&gt;$D86,"Qty differs",IF(COUNT($F86,$J86)=0,"OK",IF(ABS(N86-AVERAGE($F86,$J86))&gt;$R$2*AVERAGE($F86,$J86),"Rate check","OK"))))))))</f>
        <v/>
      </c>
      <c r="Q86" s="18" t="str">
        <f>IF(COUNT(F86,J86,N86)=0,"",MIN(F86,J86,N86))</f>
        <v/>
      </c>
      <c r="R86" s="8"/>
    </row>
    <row r="87" spans="1:18">
      <c r="A87" s="8"/>
      <c r="B87" s="8"/>
      <c r="C87" s="8"/>
      <c r="D87" s="10"/>
      <c r="E87" s="16"/>
      <c r="F87" s="11"/>
      <c r="G87" s="12" t="str">
        <f>IF(AND(ISNUMBER(E87),ISNUMBER(F87)),E87*F87,"")</f>
        <v/>
      </c>
      <c r="H87" s="13" t="str">
        <f>IF($B87="","",IF(F87="","Not priced",IF(NOT(ISNUMBER(F87)),"Rate is text",IF(F87=0,"Zero rate",IF(NOT(ISNUMBER(E87)),"No quantity",IF(E87&lt;&gt;$D87,"Qty differs",IF(COUNT($J87,$N87)=0,"OK",IF(ABS(F87-AVERAGE($J87,$N87))&gt;$R$2*AVERAGE($J87,$N87),"Rate check","OK"))))))))</f>
        <v/>
      </c>
      <c r="I87" s="16"/>
      <c r="J87" s="11"/>
      <c r="K87" s="12" t="str">
        <f>IF(AND(ISNUMBER(I87),ISNUMBER(J87)),I87*J87,"")</f>
        <v/>
      </c>
      <c r="L87" s="13" t="str">
        <f>IF($B87="","",IF(J87="","Not priced",IF(NOT(ISNUMBER(J87)),"Rate is text",IF(J87=0,"Zero rate",IF(NOT(ISNUMBER(I87)),"No quantity",IF(I87&lt;&gt;$D87,"Qty differs",IF(COUNT($F87,$N87)=0,"OK",IF(ABS(J87-AVERAGE($F87,$N87))&gt;$R$2*AVERAGE($F87,$N87),"Rate check","OK"))))))))</f>
        <v/>
      </c>
      <c r="M87" s="16"/>
      <c r="N87" s="11"/>
      <c r="O87" s="12" t="str">
        <f>IF(AND(ISNUMBER(M87),ISNUMBER(N87)),M87*N87,"")</f>
        <v/>
      </c>
      <c r="P87" s="13" t="str">
        <f>IF($B87="","",IF(N87="","Not priced",IF(NOT(ISNUMBER(N87)),"Rate is text",IF(N87=0,"Zero rate",IF(NOT(ISNUMBER(M87)),"No quantity",IF(M87&lt;&gt;$D87,"Qty differs",IF(COUNT($F87,$J87)=0,"OK",IF(ABS(N87-AVERAGE($F87,$J87))&gt;$R$2*AVERAGE($F87,$J87),"Rate check","OK"))))))))</f>
        <v/>
      </c>
      <c r="Q87" s="18" t="str">
        <f>IF(COUNT(F87,J87,N87)=0,"",MIN(F87,J87,N87))</f>
        <v/>
      </c>
      <c r="R87" s="8"/>
    </row>
    <row r="88" spans="1:18">
      <c r="A88" s="8"/>
      <c r="B88" s="8"/>
      <c r="C88" s="8"/>
      <c r="D88" s="10"/>
      <c r="E88" s="16"/>
      <c r="F88" s="11"/>
      <c r="G88" s="12" t="str">
        <f>IF(AND(ISNUMBER(E88),ISNUMBER(F88)),E88*F88,"")</f>
        <v/>
      </c>
      <c r="H88" s="13" t="str">
        <f>IF($B88="","",IF(F88="","Not priced",IF(NOT(ISNUMBER(F88)),"Rate is text",IF(F88=0,"Zero rate",IF(NOT(ISNUMBER(E88)),"No quantity",IF(E88&lt;&gt;$D88,"Qty differs",IF(COUNT($J88,$N88)=0,"OK",IF(ABS(F88-AVERAGE($J88,$N88))&gt;$R$2*AVERAGE($J88,$N88),"Rate check","OK"))))))))</f>
        <v/>
      </c>
      <c r="I88" s="16"/>
      <c r="J88" s="11"/>
      <c r="K88" s="12" t="str">
        <f>IF(AND(ISNUMBER(I88),ISNUMBER(J88)),I88*J88,"")</f>
        <v/>
      </c>
      <c r="L88" s="13" t="str">
        <f>IF($B88="","",IF(J88="","Not priced",IF(NOT(ISNUMBER(J88)),"Rate is text",IF(J88=0,"Zero rate",IF(NOT(ISNUMBER(I88)),"No quantity",IF(I88&lt;&gt;$D88,"Qty differs",IF(COUNT($F88,$N88)=0,"OK",IF(ABS(J88-AVERAGE($F88,$N88))&gt;$R$2*AVERAGE($F88,$N88),"Rate check","OK"))))))))</f>
        <v/>
      </c>
      <c r="M88" s="16"/>
      <c r="N88" s="11"/>
      <c r="O88" s="12" t="str">
        <f>IF(AND(ISNUMBER(M88),ISNUMBER(N88)),M88*N88,"")</f>
        <v/>
      </c>
      <c r="P88" s="13" t="str">
        <f>IF($B88="","",IF(N88="","Not priced",IF(NOT(ISNUMBER(N88)),"Rate is text",IF(N88=0,"Zero rate",IF(NOT(ISNUMBER(M88)),"No quantity",IF(M88&lt;&gt;$D88,"Qty differs",IF(COUNT($F88,$J88)=0,"OK",IF(ABS(N88-AVERAGE($F88,$J88))&gt;$R$2*AVERAGE($F88,$J88),"Rate check","OK"))))))))</f>
        <v/>
      </c>
      <c r="Q88" s="18" t="str">
        <f>IF(COUNT(F88,J88,N88)=0,"",MIN(F88,J88,N88))</f>
        <v/>
      </c>
      <c r="R88" s="8"/>
    </row>
    <row r="89" spans="1:18">
      <c r="A89" s="8"/>
      <c r="B89" s="8"/>
      <c r="C89" s="8"/>
      <c r="D89" s="10"/>
      <c r="E89" s="16"/>
      <c r="F89" s="11"/>
      <c r="G89" s="12" t="str">
        <f>IF(AND(ISNUMBER(E89),ISNUMBER(F89)),E89*F89,"")</f>
        <v/>
      </c>
      <c r="H89" s="13" t="str">
        <f>IF($B89="","",IF(F89="","Not priced",IF(NOT(ISNUMBER(F89)),"Rate is text",IF(F89=0,"Zero rate",IF(NOT(ISNUMBER(E89)),"No quantity",IF(E89&lt;&gt;$D89,"Qty differs",IF(COUNT($J89,$N89)=0,"OK",IF(ABS(F89-AVERAGE($J89,$N89))&gt;$R$2*AVERAGE($J89,$N89),"Rate check","OK"))))))))</f>
        <v/>
      </c>
      <c r="I89" s="16"/>
      <c r="J89" s="11"/>
      <c r="K89" s="12" t="str">
        <f>IF(AND(ISNUMBER(I89),ISNUMBER(J89)),I89*J89,"")</f>
        <v/>
      </c>
      <c r="L89" s="13" t="str">
        <f>IF($B89="","",IF(J89="","Not priced",IF(NOT(ISNUMBER(J89)),"Rate is text",IF(J89=0,"Zero rate",IF(NOT(ISNUMBER(I89)),"No quantity",IF(I89&lt;&gt;$D89,"Qty differs",IF(COUNT($F89,$N89)=0,"OK",IF(ABS(J89-AVERAGE($F89,$N89))&gt;$R$2*AVERAGE($F89,$N89),"Rate check","OK"))))))))</f>
        <v/>
      </c>
      <c r="M89" s="16"/>
      <c r="N89" s="11"/>
      <c r="O89" s="12" t="str">
        <f>IF(AND(ISNUMBER(M89),ISNUMBER(N89)),M89*N89,"")</f>
        <v/>
      </c>
      <c r="P89" s="13" t="str">
        <f>IF($B89="","",IF(N89="","Not priced",IF(NOT(ISNUMBER(N89)),"Rate is text",IF(N89=0,"Zero rate",IF(NOT(ISNUMBER(M89)),"No quantity",IF(M89&lt;&gt;$D89,"Qty differs",IF(COUNT($F89,$J89)=0,"OK",IF(ABS(N89-AVERAGE($F89,$J89))&gt;$R$2*AVERAGE($F89,$J89),"Rate check","OK"))))))))</f>
        <v/>
      </c>
      <c r="Q89" s="18" t="str">
        <f>IF(COUNT(F89,J89,N89)=0,"",MIN(F89,J89,N89))</f>
        <v/>
      </c>
      <c r="R89" s="8"/>
    </row>
    <row r="90" spans="1:18">
      <c r="A90" s="8"/>
      <c r="B90" s="8"/>
      <c r="C90" s="8"/>
      <c r="D90" s="10"/>
      <c r="E90" s="16"/>
      <c r="F90" s="11"/>
      <c r="G90" s="12" t="str">
        <f>IF(AND(ISNUMBER(E90),ISNUMBER(F90)),E90*F90,"")</f>
        <v/>
      </c>
      <c r="H90" s="13" t="str">
        <f>IF($B90="","",IF(F90="","Not priced",IF(NOT(ISNUMBER(F90)),"Rate is text",IF(F90=0,"Zero rate",IF(NOT(ISNUMBER(E90)),"No quantity",IF(E90&lt;&gt;$D90,"Qty differs",IF(COUNT($J90,$N90)=0,"OK",IF(ABS(F90-AVERAGE($J90,$N90))&gt;$R$2*AVERAGE($J90,$N90),"Rate check","OK"))))))))</f>
        <v/>
      </c>
      <c r="I90" s="16"/>
      <c r="J90" s="11"/>
      <c r="K90" s="12" t="str">
        <f>IF(AND(ISNUMBER(I90),ISNUMBER(J90)),I90*J90,"")</f>
        <v/>
      </c>
      <c r="L90" s="13" t="str">
        <f>IF($B90="","",IF(J90="","Not priced",IF(NOT(ISNUMBER(J90)),"Rate is text",IF(J90=0,"Zero rate",IF(NOT(ISNUMBER(I90)),"No quantity",IF(I90&lt;&gt;$D90,"Qty differs",IF(COUNT($F90,$N90)=0,"OK",IF(ABS(J90-AVERAGE($F90,$N90))&gt;$R$2*AVERAGE($F90,$N90),"Rate check","OK"))))))))</f>
        <v/>
      </c>
      <c r="M90" s="16"/>
      <c r="N90" s="11"/>
      <c r="O90" s="12" t="str">
        <f>IF(AND(ISNUMBER(M90),ISNUMBER(N90)),M90*N90,"")</f>
        <v/>
      </c>
      <c r="P90" s="13" t="str">
        <f>IF($B90="","",IF(N90="","Not priced",IF(NOT(ISNUMBER(N90)),"Rate is text",IF(N90=0,"Zero rate",IF(NOT(ISNUMBER(M90)),"No quantity",IF(M90&lt;&gt;$D90,"Qty differs",IF(COUNT($F90,$J90)=0,"OK",IF(ABS(N90-AVERAGE($F90,$J90))&gt;$R$2*AVERAGE($F90,$J90),"Rate check","OK"))))))))</f>
        <v/>
      </c>
      <c r="Q90" s="18" t="str">
        <f>IF(COUNT(F90,J90,N90)=0,"",MIN(F90,J90,N90))</f>
        <v/>
      </c>
      <c r="R90" s="8"/>
    </row>
    <row r="91" spans="1:18">
      <c r="A91" s="8"/>
      <c r="B91" s="8"/>
      <c r="C91" s="8"/>
      <c r="D91" s="10"/>
      <c r="E91" s="16"/>
      <c r="F91" s="11"/>
      <c r="G91" s="12" t="str">
        <f>IF(AND(ISNUMBER(E91),ISNUMBER(F91)),E91*F91,"")</f>
        <v/>
      </c>
      <c r="H91" s="13" t="str">
        <f>IF($B91="","",IF(F91="","Not priced",IF(NOT(ISNUMBER(F91)),"Rate is text",IF(F91=0,"Zero rate",IF(NOT(ISNUMBER(E91)),"No quantity",IF(E91&lt;&gt;$D91,"Qty differs",IF(COUNT($J91,$N91)=0,"OK",IF(ABS(F91-AVERAGE($J91,$N91))&gt;$R$2*AVERAGE($J91,$N91),"Rate check","OK"))))))))</f>
        <v/>
      </c>
      <c r="I91" s="16"/>
      <c r="J91" s="11"/>
      <c r="K91" s="12" t="str">
        <f>IF(AND(ISNUMBER(I91),ISNUMBER(J91)),I91*J91,"")</f>
        <v/>
      </c>
      <c r="L91" s="13" t="str">
        <f>IF($B91="","",IF(J91="","Not priced",IF(NOT(ISNUMBER(J91)),"Rate is text",IF(J91=0,"Zero rate",IF(NOT(ISNUMBER(I91)),"No quantity",IF(I91&lt;&gt;$D91,"Qty differs",IF(COUNT($F91,$N91)=0,"OK",IF(ABS(J91-AVERAGE($F91,$N91))&gt;$R$2*AVERAGE($F91,$N91),"Rate check","OK"))))))))</f>
        <v/>
      </c>
      <c r="M91" s="16"/>
      <c r="N91" s="11"/>
      <c r="O91" s="12" t="str">
        <f>IF(AND(ISNUMBER(M91),ISNUMBER(N91)),M91*N91,"")</f>
        <v/>
      </c>
      <c r="P91" s="13" t="str">
        <f>IF($B91="","",IF(N91="","Not priced",IF(NOT(ISNUMBER(N91)),"Rate is text",IF(N91=0,"Zero rate",IF(NOT(ISNUMBER(M91)),"No quantity",IF(M91&lt;&gt;$D91,"Qty differs",IF(COUNT($F91,$J91)=0,"OK",IF(ABS(N91-AVERAGE($F91,$J91))&gt;$R$2*AVERAGE($F91,$J91),"Rate check","OK"))))))))</f>
        <v/>
      </c>
      <c r="Q91" s="18" t="str">
        <f>IF(COUNT(F91,J91,N91)=0,"",MIN(F91,J91,N91))</f>
        <v/>
      </c>
      <c r="R91" s="8"/>
    </row>
    <row r="92" spans="1:18">
      <c r="A92" s="8"/>
      <c r="B92" s="8"/>
      <c r="C92" s="8"/>
      <c r="D92" s="10"/>
      <c r="E92" s="16"/>
      <c r="F92" s="11"/>
      <c r="G92" s="12" t="str">
        <f>IF(AND(ISNUMBER(E92),ISNUMBER(F92)),E92*F92,"")</f>
        <v/>
      </c>
      <c r="H92" s="13" t="str">
        <f>IF($B92="","",IF(F92="","Not priced",IF(NOT(ISNUMBER(F92)),"Rate is text",IF(F92=0,"Zero rate",IF(NOT(ISNUMBER(E92)),"No quantity",IF(E92&lt;&gt;$D92,"Qty differs",IF(COUNT($J92,$N92)=0,"OK",IF(ABS(F92-AVERAGE($J92,$N92))&gt;$R$2*AVERAGE($J92,$N92),"Rate check","OK"))))))))</f>
        <v/>
      </c>
      <c r="I92" s="16"/>
      <c r="J92" s="11"/>
      <c r="K92" s="12" t="str">
        <f>IF(AND(ISNUMBER(I92),ISNUMBER(J92)),I92*J92,"")</f>
        <v/>
      </c>
      <c r="L92" s="13" t="str">
        <f>IF($B92="","",IF(J92="","Not priced",IF(NOT(ISNUMBER(J92)),"Rate is text",IF(J92=0,"Zero rate",IF(NOT(ISNUMBER(I92)),"No quantity",IF(I92&lt;&gt;$D92,"Qty differs",IF(COUNT($F92,$N92)=0,"OK",IF(ABS(J92-AVERAGE($F92,$N92))&gt;$R$2*AVERAGE($F92,$N92),"Rate check","OK"))))))))</f>
        <v/>
      </c>
      <c r="M92" s="16"/>
      <c r="N92" s="11"/>
      <c r="O92" s="12" t="str">
        <f>IF(AND(ISNUMBER(M92),ISNUMBER(N92)),M92*N92,"")</f>
        <v/>
      </c>
      <c r="P92" s="13" t="str">
        <f>IF($B92="","",IF(N92="","Not priced",IF(NOT(ISNUMBER(N92)),"Rate is text",IF(N92=0,"Zero rate",IF(NOT(ISNUMBER(M92)),"No quantity",IF(M92&lt;&gt;$D92,"Qty differs",IF(COUNT($F92,$J92)=0,"OK",IF(ABS(N92-AVERAGE($F92,$J92))&gt;$R$2*AVERAGE($F92,$J92),"Rate check","OK"))))))))</f>
        <v/>
      </c>
      <c r="Q92" s="18" t="str">
        <f>IF(COUNT(F92,J92,N92)=0,"",MIN(F92,J92,N92))</f>
        <v/>
      </c>
      <c r="R92" s="8"/>
    </row>
    <row r="93" spans="1:18">
      <c r="A93" s="8"/>
      <c r="B93" s="8"/>
      <c r="C93" s="8"/>
      <c r="D93" s="10"/>
      <c r="E93" s="16"/>
      <c r="F93" s="11"/>
      <c r="G93" s="12" t="str">
        <f>IF(AND(ISNUMBER(E93),ISNUMBER(F93)),E93*F93,"")</f>
        <v/>
      </c>
      <c r="H93" s="13" t="str">
        <f>IF($B93="","",IF(F93="","Not priced",IF(NOT(ISNUMBER(F93)),"Rate is text",IF(F93=0,"Zero rate",IF(NOT(ISNUMBER(E93)),"No quantity",IF(E93&lt;&gt;$D93,"Qty differs",IF(COUNT($J93,$N93)=0,"OK",IF(ABS(F93-AVERAGE($J93,$N93))&gt;$R$2*AVERAGE($J93,$N93),"Rate check","OK"))))))))</f>
        <v/>
      </c>
      <c r="I93" s="16"/>
      <c r="J93" s="11"/>
      <c r="K93" s="12" t="str">
        <f>IF(AND(ISNUMBER(I93),ISNUMBER(J93)),I93*J93,"")</f>
        <v/>
      </c>
      <c r="L93" s="13" t="str">
        <f>IF($B93="","",IF(J93="","Not priced",IF(NOT(ISNUMBER(J93)),"Rate is text",IF(J93=0,"Zero rate",IF(NOT(ISNUMBER(I93)),"No quantity",IF(I93&lt;&gt;$D93,"Qty differs",IF(COUNT($F93,$N93)=0,"OK",IF(ABS(J93-AVERAGE($F93,$N93))&gt;$R$2*AVERAGE($F93,$N93),"Rate check","OK"))))))))</f>
        <v/>
      </c>
      <c r="M93" s="16"/>
      <c r="N93" s="11"/>
      <c r="O93" s="12" t="str">
        <f>IF(AND(ISNUMBER(M93),ISNUMBER(N93)),M93*N93,"")</f>
        <v/>
      </c>
      <c r="P93" s="13" t="str">
        <f>IF($B93="","",IF(N93="","Not priced",IF(NOT(ISNUMBER(N93)),"Rate is text",IF(N93=0,"Zero rate",IF(NOT(ISNUMBER(M93)),"No quantity",IF(M93&lt;&gt;$D93,"Qty differs",IF(COUNT($F93,$J93)=0,"OK",IF(ABS(N93-AVERAGE($F93,$J93))&gt;$R$2*AVERAGE($F93,$J93),"Rate check","OK"))))))))</f>
        <v/>
      </c>
      <c r="Q93" s="18" t="str">
        <f>IF(COUNT(F93,J93,N93)=0,"",MIN(F93,J93,N93))</f>
        <v/>
      </c>
      <c r="R93" s="8"/>
    </row>
    <row r="94" spans="1:18">
      <c r="A94" s="8"/>
      <c r="B94" s="8"/>
      <c r="C94" s="8"/>
      <c r="D94" s="10"/>
      <c r="E94" s="16"/>
      <c r="F94" s="11"/>
      <c r="G94" s="12" t="str">
        <f>IF(AND(ISNUMBER(E94),ISNUMBER(F94)),E94*F94,"")</f>
        <v/>
      </c>
      <c r="H94" s="13" t="str">
        <f>IF($B94="","",IF(F94="","Not priced",IF(NOT(ISNUMBER(F94)),"Rate is text",IF(F94=0,"Zero rate",IF(NOT(ISNUMBER(E94)),"No quantity",IF(E94&lt;&gt;$D94,"Qty differs",IF(COUNT($J94,$N94)=0,"OK",IF(ABS(F94-AVERAGE($J94,$N94))&gt;$R$2*AVERAGE($J94,$N94),"Rate check","OK"))))))))</f>
        <v/>
      </c>
      <c r="I94" s="16"/>
      <c r="J94" s="11"/>
      <c r="K94" s="12" t="str">
        <f>IF(AND(ISNUMBER(I94),ISNUMBER(J94)),I94*J94,"")</f>
        <v/>
      </c>
      <c r="L94" s="13" t="str">
        <f>IF($B94="","",IF(J94="","Not priced",IF(NOT(ISNUMBER(J94)),"Rate is text",IF(J94=0,"Zero rate",IF(NOT(ISNUMBER(I94)),"No quantity",IF(I94&lt;&gt;$D94,"Qty differs",IF(COUNT($F94,$N94)=0,"OK",IF(ABS(J94-AVERAGE($F94,$N94))&gt;$R$2*AVERAGE($F94,$N94),"Rate check","OK"))))))))</f>
        <v/>
      </c>
      <c r="M94" s="16"/>
      <c r="N94" s="11"/>
      <c r="O94" s="12" t="str">
        <f>IF(AND(ISNUMBER(M94),ISNUMBER(N94)),M94*N94,"")</f>
        <v/>
      </c>
      <c r="P94" s="13" t="str">
        <f>IF($B94="","",IF(N94="","Not priced",IF(NOT(ISNUMBER(N94)),"Rate is text",IF(N94=0,"Zero rate",IF(NOT(ISNUMBER(M94)),"No quantity",IF(M94&lt;&gt;$D94,"Qty differs",IF(COUNT($F94,$J94)=0,"OK",IF(ABS(N94-AVERAGE($F94,$J94))&gt;$R$2*AVERAGE($F94,$J94),"Rate check","OK"))))))))</f>
        <v/>
      </c>
      <c r="Q94" s="18" t="str">
        <f>IF(COUNT(F94,J94,N94)=0,"",MIN(F94,J94,N94))</f>
        <v/>
      </c>
      <c r="R94" s="8"/>
    </row>
    <row r="95" spans="1:18">
      <c r="A95" s="8"/>
      <c r="B95" s="8"/>
      <c r="C95" s="8"/>
      <c r="D95" s="10"/>
      <c r="E95" s="16"/>
      <c r="F95" s="11"/>
      <c r="G95" s="12" t="str">
        <f>IF(AND(ISNUMBER(E95),ISNUMBER(F95)),E95*F95,"")</f>
        <v/>
      </c>
      <c r="H95" s="13" t="str">
        <f>IF($B95="","",IF(F95="","Not priced",IF(NOT(ISNUMBER(F95)),"Rate is text",IF(F95=0,"Zero rate",IF(NOT(ISNUMBER(E95)),"No quantity",IF(E95&lt;&gt;$D95,"Qty differs",IF(COUNT($J95,$N95)=0,"OK",IF(ABS(F95-AVERAGE($J95,$N95))&gt;$R$2*AVERAGE($J95,$N95),"Rate check","OK"))))))))</f>
        <v/>
      </c>
      <c r="I95" s="16"/>
      <c r="J95" s="11"/>
      <c r="K95" s="12" t="str">
        <f>IF(AND(ISNUMBER(I95),ISNUMBER(J95)),I95*J95,"")</f>
        <v/>
      </c>
      <c r="L95" s="13" t="str">
        <f>IF($B95="","",IF(J95="","Not priced",IF(NOT(ISNUMBER(J95)),"Rate is text",IF(J95=0,"Zero rate",IF(NOT(ISNUMBER(I95)),"No quantity",IF(I95&lt;&gt;$D95,"Qty differs",IF(COUNT($F95,$N95)=0,"OK",IF(ABS(J95-AVERAGE($F95,$N95))&gt;$R$2*AVERAGE($F95,$N95),"Rate check","OK"))))))))</f>
        <v/>
      </c>
      <c r="M95" s="16"/>
      <c r="N95" s="11"/>
      <c r="O95" s="12" t="str">
        <f>IF(AND(ISNUMBER(M95),ISNUMBER(N95)),M95*N95,"")</f>
        <v/>
      </c>
      <c r="P95" s="13" t="str">
        <f>IF($B95="","",IF(N95="","Not priced",IF(NOT(ISNUMBER(N95)),"Rate is text",IF(N95=0,"Zero rate",IF(NOT(ISNUMBER(M95)),"No quantity",IF(M95&lt;&gt;$D95,"Qty differs",IF(COUNT($F95,$J95)=0,"OK",IF(ABS(N95-AVERAGE($F95,$J95))&gt;$R$2*AVERAGE($F95,$J95),"Rate check","OK"))))))))</f>
        <v/>
      </c>
      <c r="Q95" s="18" t="str">
        <f>IF(COUNT(F95,J95,N95)=0,"",MIN(F95,J95,N95))</f>
        <v/>
      </c>
      <c r="R95" s="8"/>
    </row>
    <row r="96" spans="1:18">
      <c r="A96" s="8"/>
      <c r="B96" s="8"/>
      <c r="C96" s="8"/>
      <c r="D96" s="10"/>
      <c r="E96" s="16"/>
      <c r="F96" s="11"/>
      <c r="G96" s="12" t="str">
        <f>IF(AND(ISNUMBER(E96),ISNUMBER(F96)),E96*F96,"")</f>
        <v/>
      </c>
      <c r="H96" s="13" t="str">
        <f>IF($B96="","",IF(F96="","Not priced",IF(NOT(ISNUMBER(F96)),"Rate is text",IF(F96=0,"Zero rate",IF(NOT(ISNUMBER(E96)),"No quantity",IF(E96&lt;&gt;$D96,"Qty differs",IF(COUNT($J96,$N96)=0,"OK",IF(ABS(F96-AVERAGE($J96,$N96))&gt;$R$2*AVERAGE($J96,$N96),"Rate check","OK"))))))))</f>
        <v/>
      </c>
      <c r="I96" s="16"/>
      <c r="J96" s="11"/>
      <c r="K96" s="12" t="str">
        <f>IF(AND(ISNUMBER(I96),ISNUMBER(J96)),I96*J96,"")</f>
        <v/>
      </c>
      <c r="L96" s="13" t="str">
        <f>IF($B96="","",IF(J96="","Not priced",IF(NOT(ISNUMBER(J96)),"Rate is text",IF(J96=0,"Zero rate",IF(NOT(ISNUMBER(I96)),"No quantity",IF(I96&lt;&gt;$D96,"Qty differs",IF(COUNT($F96,$N96)=0,"OK",IF(ABS(J96-AVERAGE($F96,$N96))&gt;$R$2*AVERAGE($F96,$N96),"Rate check","OK"))))))))</f>
        <v/>
      </c>
      <c r="M96" s="16"/>
      <c r="N96" s="11"/>
      <c r="O96" s="12" t="str">
        <f>IF(AND(ISNUMBER(M96),ISNUMBER(N96)),M96*N96,"")</f>
        <v/>
      </c>
      <c r="P96" s="13" t="str">
        <f>IF($B96="","",IF(N96="","Not priced",IF(NOT(ISNUMBER(N96)),"Rate is text",IF(N96=0,"Zero rate",IF(NOT(ISNUMBER(M96)),"No quantity",IF(M96&lt;&gt;$D96,"Qty differs",IF(COUNT($F96,$J96)=0,"OK",IF(ABS(N96-AVERAGE($F96,$J96))&gt;$R$2*AVERAGE($F96,$J96),"Rate check","OK"))))))))</f>
        <v/>
      </c>
      <c r="Q96" s="18" t="str">
        <f>IF(COUNT(F96,J96,N96)=0,"",MIN(F96,J96,N96))</f>
        <v/>
      </c>
      <c r="R96" s="8"/>
    </row>
    <row r="97" spans="1:18">
      <c r="A97" s="8"/>
      <c r="B97" s="8"/>
      <c r="C97" s="8"/>
      <c r="D97" s="10"/>
      <c r="E97" s="16"/>
      <c r="F97" s="11"/>
      <c r="G97" s="12" t="str">
        <f>IF(AND(ISNUMBER(E97),ISNUMBER(F97)),E97*F97,"")</f>
        <v/>
      </c>
      <c r="H97" s="13" t="str">
        <f>IF($B97="","",IF(F97="","Not priced",IF(NOT(ISNUMBER(F97)),"Rate is text",IF(F97=0,"Zero rate",IF(NOT(ISNUMBER(E97)),"No quantity",IF(E97&lt;&gt;$D97,"Qty differs",IF(COUNT($J97,$N97)=0,"OK",IF(ABS(F97-AVERAGE($J97,$N97))&gt;$R$2*AVERAGE($J97,$N97),"Rate check","OK"))))))))</f>
        <v/>
      </c>
      <c r="I97" s="16"/>
      <c r="J97" s="11"/>
      <c r="K97" s="12" t="str">
        <f>IF(AND(ISNUMBER(I97),ISNUMBER(J97)),I97*J97,"")</f>
        <v/>
      </c>
      <c r="L97" s="13" t="str">
        <f>IF($B97="","",IF(J97="","Not priced",IF(NOT(ISNUMBER(J97)),"Rate is text",IF(J97=0,"Zero rate",IF(NOT(ISNUMBER(I97)),"No quantity",IF(I97&lt;&gt;$D97,"Qty differs",IF(COUNT($F97,$N97)=0,"OK",IF(ABS(J97-AVERAGE($F97,$N97))&gt;$R$2*AVERAGE($F97,$N97),"Rate check","OK"))))))))</f>
        <v/>
      </c>
      <c r="M97" s="16"/>
      <c r="N97" s="11"/>
      <c r="O97" s="12" t="str">
        <f>IF(AND(ISNUMBER(M97),ISNUMBER(N97)),M97*N97,"")</f>
        <v/>
      </c>
      <c r="P97" s="13" t="str">
        <f>IF($B97="","",IF(N97="","Not priced",IF(NOT(ISNUMBER(N97)),"Rate is text",IF(N97=0,"Zero rate",IF(NOT(ISNUMBER(M97)),"No quantity",IF(M97&lt;&gt;$D97,"Qty differs",IF(COUNT($F97,$J97)=0,"OK",IF(ABS(N97-AVERAGE($F97,$J97))&gt;$R$2*AVERAGE($F97,$J97),"Rate check","OK"))))))))</f>
        <v/>
      </c>
      <c r="Q97" s="18" t="str">
        <f>IF(COUNT(F97,J97,N97)=0,"",MIN(F97,J97,N97))</f>
        <v/>
      </c>
      <c r="R97" s="8"/>
    </row>
    <row r="98" spans="1:18">
      <c r="A98" s="8"/>
      <c r="B98" s="8"/>
      <c r="C98" s="8"/>
      <c r="D98" s="10"/>
      <c r="E98" s="16"/>
      <c r="F98" s="11"/>
      <c r="G98" s="12" t="str">
        <f>IF(AND(ISNUMBER(E98),ISNUMBER(F98)),E98*F98,"")</f>
        <v/>
      </c>
      <c r="H98" s="13" t="str">
        <f>IF($B98="","",IF(F98="","Not priced",IF(NOT(ISNUMBER(F98)),"Rate is text",IF(F98=0,"Zero rate",IF(NOT(ISNUMBER(E98)),"No quantity",IF(E98&lt;&gt;$D98,"Qty differs",IF(COUNT($J98,$N98)=0,"OK",IF(ABS(F98-AVERAGE($J98,$N98))&gt;$R$2*AVERAGE($J98,$N98),"Rate check","OK"))))))))</f>
        <v/>
      </c>
      <c r="I98" s="16"/>
      <c r="J98" s="11"/>
      <c r="K98" s="12" t="str">
        <f>IF(AND(ISNUMBER(I98),ISNUMBER(J98)),I98*J98,"")</f>
        <v/>
      </c>
      <c r="L98" s="13" t="str">
        <f>IF($B98="","",IF(J98="","Not priced",IF(NOT(ISNUMBER(J98)),"Rate is text",IF(J98=0,"Zero rate",IF(NOT(ISNUMBER(I98)),"No quantity",IF(I98&lt;&gt;$D98,"Qty differs",IF(COUNT($F98,$N98)=0,"OK",IF(ABS(J98-AVERAGE($F98,$N98))&gt;$R$2*AVERAGE($F98,$N98),"Rate check","OK"))))))))</f>
        <v/>
      </c>
      <c r="M98" s="16"/>
      <c r="N98" s="11"/>
      <c r="O98" s="12" t="str">
        <f>IF(AND(ISNUMBER(M98),ISNUMBER(N98)),M98*N98,"")</f>
        <v/>
      </c>
      <c r="P98" s="13" t="str">
        <f>IF($B98="","",IF(N98="","Not priced",IF(NOT(ISNUMBER(N98)),"Rate is text",IF(N98=0,"Zero rate",IF(NOT(ISNUMBER(M98)),"No quantity",IF(M98&lt;&gt;$D98,"Qty differs",IF(COUNT($F98,$J98)=0,"OK",IF(ABS(N98-AVERAGE($F98,$J98))&gt;$R$2*AVERAGE($F98,$J98),"Rate check","OK"))))))))</f>
        <v/>
      </c>
      <c r="Q98" s="18" t="str">
        <f>IF(COUNT(F98,J98,N98)=0,"",MIN(F98,J98,N98))</f>
        <v/>
      </c>
      <c r="R98" s="8"/>
    </row>
    <row r="99" spans="1:18">
      <c r="A99" s="8"/>
      <c r="B99" s="8"/>
      <c r="C99" s="8"/>
      <c r="D99" s="10"/>
      <c r="E99" s="16"/>
      <c r="F99" s="11"/>
      <c r="G99" s="12" t="str">
        <f>IF(AND(ISNUMBER(E99),ISNUMBER(F99)),E99*F99,"")</f>
        <v/>
      </c>
      <c r="H99" s="13" t="str">
        <f>IF($B99="","",IF(F99="","Not priced",IF(NOT(ISNUMBER(F99)),"Rate is text",IF(F99=0,"Zero rate",IF(NOT(ISNUMBER(E99)),"No quantity",IF(E99&lt;&gt;$D99,"Qty differs",IF(COUNT($J99,$N99)=0,"OK",IF(ABS(F99-AVERAGE($J99,$N99))&gt;$R$2*AVERAGE($J99,$N99),"Rate check","OK"))))))))</f>
        <v/>
      </c>
      <c r="I99" s="16"/>
      <c r="J99" s="11"/>
      <c r="K99" s="12" t="str">
        <f>IF(AND(ISNUMBER(I99),ISNUMBER(J99)),I99*J99,"")</f>
        <v/>
      </c>
      <c r="L99" s="13" t="str">
        <f>IF($B99="","",IF(J99="","Not priced",IF(NOT(ISNUMBER(J99)),"Rate is text",IF(J99=0,"Zero rate",IF(NOT(ISNUMBER(I99)),"No quantity",IF(I99&lt;&gt;$D99,"Qty differs",IF(COUNT($F99,$N99)=0,"OK",IF(ABS(J99-AVERAGE($F99,$N99))&gt;$R$2*AVERAGE($F99,$N99),"Rate check","OK"))))))))</f>
        <v/>
      </c>
      <c r="M99" s="16"/>
      <c r="N99" s="11"/>
      <c r="O99" s="12" t="str">
        <f>IF(AND(ISNUMBER(M99),ISNUMBER(N99)),M99*N99,"")</f>
        <v/>
      </c>
      <c r="P99" s="13" t="str">
        <f>IF($B99="","",IF(N99="","Not priced",IF(NOT(ISNUMBER(N99)),"Rate is text",IF(N99=0,"Zero rate",IF(NOT(ISNUMBER(M99)),"No quantity",IF(M99&lt;&gt;$D99,"Qty differs",IF(COUNT($F99,$J99)=0,"OK",IF(ABS(N99-AVERAGE($F99,$J99))&gt;$R$2*AVERAGE($F99,$J99),"Rate check","OK"))))))))</f>
        <v/>
      </c>
      <c r="Q99" s="18" t="str">
        <f>IF(COUNT(F99,J99,N99)=0,"",MIN(F99,J99,N99))</f>
        <v/>
      </c>
      <c r="R99" s="8"/>
    </row>
    <row r="100" spans="1:18">
      <c r="A100" s="8"/>
      <c r="B100" s="8"/>
      <c r="C100" s="8"/>
      <c r="D100" s="10"/>
      <c r="E100" s="16"/>
      <c r="F100" s="11"/>
      <c r="G100" s="12" t="str">
        <f>IF(AND(ISNUMBER(E100),ISNUMBER(F100)),E100*F100,"")</f>
        <v/>
      </c>
      <c r="H100" s="13" t="str">
        <f>IF($B100="","",IF(F100="","Not priced",IF(NOT(ISNUMBER(F100)),"Rate is text",IF(F100=0,"Zero rate",IF(NOT(ISNUMBER(E100)),"No quantity",IF(E100&lt;&gt;$D100,"Qty differs",IF(COUNT($J100,$N100)=0,"OK",IF(ABS(F100-AVERAGE($J100,$N100))&gt;$R$2*AVERAGE($J100,$N100),"Rate check","OK"))))))))</f>
        <v/>
      </c>
      <c r="I100" s="16"/>
      <c r="J100" s="11"/>
      <c r="K100" s="12" t="str">
        <f>IF(AND(ISNUMBER(I100),ISNUMBER(J100)),I100*J100,"")</f>
        <v/>
      </c>
      <c r="L100" s="13" t="str">
        <f>IF($B100="","",IF(J100="","Not priced",IF(NOT(ISNUMBER(J100)),"Rate is text",IF(J100=0,"Zero rate",IF(NOT(ISNUMBER(I100)),"No quantity",IF(I100&lt;&gt;$D100,"Qty differs",IF(COUNT($F100,$N100)=0,"OK",IF(ABS(J100-AVERAGE($F100,$N100))&gt;$R$2*AVERAGE($F100,$N100),"Rate check","OK"))))))))</f>
        <v/>
      </c>
      <c r="M100" s="16"/>
      <c r="N100" s="11"/>
      <c r="O100" s="12" t="str">
        <f>IF(AND(ISNUMBER(M100),ISNUMBER(N100)),M100*N100,"")</f>
        <v/>
      </c>
      <c r="P100" s="13" t="str">
        <f>IF($B100="","",IF(N100="","Not priced",IF(NOT(ISNUMBER(N100)),"Rate is text",IF(N100=0,"Zero rate",IF(NOT(ISNUMBER(M100)),"No quantity",IF(M100&lt;&gt;$D100,"Qty differs",IF(COUNT($F100,$J100)=0,"OK",IF(ABS(N100-AVERAGE($F100,$J100))&gt;$R$2*AVERAGE($F100,$J100),"Rate check","OK"))))))))</f>
        <v/>
      </c>
      <c r="Q100" s="18" t="str">
        <f>IF(COUNT(F100,J100,N100)=0,"",MIN(F100,J100,N100))</f>
        <v/>
      </c>
      <c r="R100" s="8"/>
    </row>
    <row r="101" spans="1:18">
      <c r="A101" s="8"/>
      <c r="B101" s="8"/>
      <c r="C101" s="8"/>
      <c r="D101" s="10"/>
      <c r="E101" s="16"/>
      <c r="F101" s="11"/>
      <c r="G101" s="12" t="str">
        <f>IF(AND(ISNUMBER(E101),ISNUMBER(F101)),E101*F101,"")</f>
        <v/>
      </c>
      <c r="H101" s="13" t="str">
        <f>IF($B101="","",IF(F101="","Not priced",IF(NOT(ISNUMBER(F101)),"Rate is text",IF(F101=0,"Zero rate",IF(NOT(ISNUMBER(E101)),"No quantity",IF(E101&lt;&gt;$D101,"Qty differs",IF(COUNT($J101,$N101)=0,"OK",IF(ABS(F101-AVERAGE($J101,$N101))&gt;$R$2*AVERAGE($J101,$N101),"Rate check","OK"))))))))</f>
        <v/>
      </c>
      <c r="I101" s="16"/>
      <c r="J101" s="11"/>
      <c r="K101" s="12" t="str">
        <f>IF(AND(ISNUMBER(I101),ISNUMBER(J101)),I101*J101,"")</f>
        <v/>
      </c>
      <c r="L101" s="13" t="str">
        <f>IF($B101="","",IF(J101="","Not priced",IF(NOT(ISNUMBER(J101)),"Rate is text",IF(J101=0,"Zero rate",IF(NOT(ISNUMBER(I101)),"No quantity",IF(I101&lt;&gt;$D101,"Qty differs",IF(COUNT($F101,$N101)=0,"OK",IF(ABS(J101-AVERAGE($F101,$N101))&gt;$R$2*AVERAGE($F101,$N101),"Rate check","OK"))))))))</f>
        <v/>
      </c>
      <c r="M101" s="16"/>
      <c r="N101" s="11"/>
      <c r="O101" s="12" t="str">
        <f>IF(AND(ISNUMBER(M101),ISNUMBER(N101)),M101*N101,"")</f>
        <v/>
      </c>
      <c r="P101" s="13" t="str">
        <f>IF($B101="","",IF(N101="","Not priced",IF(NOT(ISNUMBER(N101)),"Rate is text",IF(N101=0,"Zero rate",IF(NOT(ISNUMBER(M101)),"No quantity",IF(M101&lt;&gt;$D101,"Qty differs",IF(COUNT($F101,$J101)=0,"OK",IF(ABS(N101-AVERAGE($F101,$J101))&gt;$R$2*AVERAGE($F101,$J101),"Rate check","OK"))))))))</f>
        <v/>
      </c>
      <c r="Q101" s="18" t="str">
        <f>IF(COUNT(F101,J101,N101)=0,"",MIN(F101,J101,N101))</f>
        <v/>
      </c>
      <c r="R101" s="8"/>
    </row>
    <row r="102" spans="1:18">
      <c r="A102" s="8"/>
      <c r="B102" s="8"/>
      <c r="C102" s="8"/>
      <c r="D102" s="10"/>
      <c r="E102" s="16"/>
      <c r="F102" s="11"/>
      <c r="G102" s="12" t="str">
        <f>IF(AND(ISNUMBER(E102),ISNUMBER(F102)),E102*F102,"")</f>
        <v/>
      </c>
      <c r="H102" s="13" t="str">
        <f>IF($B102="","",IF(F102="","Not priced",IF(NOT(ISNUMBER(F102)),"Rate is text",IF(F102=0,"Zero rate",IF(NOT(ISNUMBER(E102)),"No quantity",IF(E102&lt;&gt;$D102,"Qty differs",IF(COUNT($J102,$N102)=0,"OK",IF(ABS(F102-AVERAGE($J102,$N102))&gt;$R$2*AVERAGE($J102,$N102),"Rate check","OK"))))))))</f>
        <v/>
      </c>
      <c r="I102" s="16"/>
      <c r="J102" s="11"/>
      <c r="K102" s="12" t="str">
        <f>IF(AND(ISNUMBER(I102),ISNUMBER(J102)),I102*J102,"")</f>
        <v/>
      </c>
      <c r="L102" s="13" t="str">
        <f>IF($B102="","",IF(J102="","Not priced",IF(NOT(ISNUMBER(J102)),"Rate is text",IF(J102=0,"Zero rate",IF(NOT(ISNUMBER(I102)),"No quantity",IF(I102&lt;&gt;$D102,"Qty differs",IF(COUNT($F102,$N102)=0,"OK",IF(ABS(J102-AVERAGE($F102,$N102))&gt;$R$2*AVERAGE($F102,$N102),"Rate check","OK"))))))))</f>
        <v/>
      </c>
      <c r="M102" s="16"/>
      <c r="N102" s="11"/>
      <c r="O102" s="12" t="str">
        <f>IF(AND(ISNUMBER(M102),ISNUMBER(N102)),M102*N102,"")</f>
        <v/>
      </c>
      <c r="P102" s="13" t="str">
        <f>IF($B102="","",IF(N102="","Not priced",IF(NOT(ISNUMBER(N102)),"Rate is text",IF(N102=0,"Zero rate",IF(NOT(ISNUMBER(M102)),"No quantity",IF(M102&lt;&gt;$D102,"Qty differs",IF(COUNT($F102,$J102)=0,"OK",IF(ABS(N102-AVERAGE($F102,$J102))&gt;$R$2*AVERAGE($F102,$J102),"Rate check","OK"))))))))</f>
        <v/>
      </c>
      <c r="Q102" s="18" t="str">
        <f>IF(COUNT(F102,J102,N102)=0,"",MIN(F102,J102,N102))</f>
        <v/>
      </c>
      <c r="R102" s="8"/>
    </row>
    <row r="103" spans="1:18">
      <c r="A103" s="8"/>
      <c r="B103" s="8"/>
      <c r="C103" s="8"/>
      <c r="D103" s="10"/>
      <c r="E103" s="16"/>
      <c r="F103" s="11"/>
      <c r="G103" s="12" t="str">
        <f>IF(AND(ISNUMBER(E103),ISNUMBER(F103)),E103*F103,"")</f>
        <v/>
      </c>
      <c r="H103" s="13" t="str">
        <f>IF($B103="","",IF(F103="","Not priced",IF(NOT(ISNUMBER(F103)),"Rate is text",IF(F103=0,"Zero rate",IF(NOT(ISNUMBER(E103)),"No quantity",IF(E103&lt;&gt;$D103,"Qty differs",IF(COUNT($J103,$N103)=0,"OK",IF(ABS(F103-AVERAGE($J103,$N103))&gt;$R$2*AVERAGE($J103,$N103),"Rate check","OK"))))))))</f>
        <v/>
      </c>
      <c r="I103" s="16"/>
      <c r="J103" s="11"/>
      <c r="K103" s="12" t="str">
        <f>IF(AND(ISNUMBER(I103),ISNUMBER(J103)),I103*J103,"")</f>
        <v/>
      </c>
      <c r="L103" s="13" t="str">
        <f>IF($B103="","",IF(J103="","Not priced",IF(NOT(ISNUMBER(J103)),"Rate is text",IF(J103=0,"Zero rate",IF(NOT(ISNUMBER(I103)),"No quantity",IF(I103&lt;&gt;$D103,"Qty differs",IF(COUNT($F103,$N103)=0,"OK",IF(ABS(J103-AVERAGE($F103,$N103))&gt;$R$2*AVERAGE($F103,$N103),"Rate check","OK"))))))))</f>
        <v/>
      </c>
      <c r="M103" s="16"/>
      <c r="N103" s="11"/>
      <c r="O103" s="12" t="str">
        <f>IF(AND(ISNUMBER(M103),ISNUMBER(N103)),M103*N103,"")</f>
        <v/>
      </c>
      <c r="P103" s="13" t="str">
        <f>IF($B103="","",IF(N103="","Not priced",IF(NOT(ISNUMBER(N103)),"Rate is text",IF(N103=0,"Zero rate",IF(NOT(ISNUMBER(M103)),"No quantity",IF(M103&lt;&gt;$D103,"Qty differs",IF(COUNT($F103,$J103)=0,"OK",IF(ABS(N103-AVERAGE($F103,$J103))&gt;$R$2*AVERAGE($F103,$J103),"Rate check","OK"))))))))</f>
        <v/>
      </c>
      <c r="Q103" s="18" t="str">
        <f>IF(COUNT(F103,J103,N103)=0,"",MIN(F103,J103,N103))</f>
        <v/>
      </c>
      <c r="R103" s="8"/>
    </row>
    <row r="104" spans="1:18">
      <c r="A104" s="8"/>
      <c r="B104" s="8"/>
      <c r="C104" s="8"/>
      <c r="D104" s="10"/>
      <c r="E104" s="16"/>
      <c r="F104" s="11"/>
      <c r="G104" s="12" t="str">
        <f>IF(AND(ISNUMBER(E104),ISNUMBER(F104)),E104*F104,"")</f>
        <v/>
      </c>
      <c r="H104" s="13" t="str">
        <f>IF($B104="","",IF(F104="","Not priced",IF(NOT(ISNUMBER(F104)),"Rate is text",IF(F104=0,"Zero rate",IF(NOT(ISNUMBER(E104)),"No quantity",IF(E104&lt;&gt;$D104,"Qty differs",IF(COUNT($J104,$N104)=0,"OK",IF(ABS(F104-AVERAGE($J104,$N104))&gt;$R$2*AVERAGE($J104,$N104),"Rate check","OK"))))))))</f>
        <v/>
      </c>
      <c r="I104" s="16"/>
      <c r="J104" s="11"/>
      <c r="K104" s="12" t="str">
        <f>IF(AND(ISNUMBER(I104),ISNUMBER(J104)),I104*J104,"")</f>
        <v/>
      </c>
      <c r="L104" s="13" t="str">
        <f>IF($B104="","",IF(J104="","Not priced",IF(NOT(ISNUMBER(J104)),"Rate is text",IF(J104=0,"Zero rate",IF(NOT(ISNUMBER(I104)),"No quantity",IF(I104&lt;&gt;$D104,"Qty differs",IF(COUNT($F104,$N104)=0,"OK",IF(ABS(J104-AVERAGE($F104,$N104))&gt;$R$2*AVERAGE($F104,$N104),"Rate check","OK"))))))))</f>
        <v/>
      </c>
      <c r="M104" s="16"/>
      <c r="N104" s="11"/>
      <c r="O104" s="12" t="str">
        <f>IF(AND(ISNUMBER(M104),ISNUMBER(N104)),M104*N104,"")</f>
        <v/>
      </c>
      <c r="P104" s="13" t="str">
        <f>IF($B104="","",IF(N104="","Not priced",IF(NOT(ISNUMBER(N104)),"Rate is text",IF(N104=0,"Zero rate",IF(NOT(ISNUMBER(M104)),"No quantity",IF(M104&lt;&gt;$D104,"Qty differs",IF(COUNT($F104,$J104)=0,"OK",IF(ABS(N104-AVERAGE($F104,$J104))&gt;$R$2*AVERAGE($F104,$J104),"Rate check","OK"))))))))</f>
        <v/>
      </c>
      <c r="Q104" s="18" t="str">
        <f>IF(COUNT(F104,J104,N104)=0,"",MIN(F104,J104,N104))</f>
        <v/>
      </c>
      <c r="R104" s="8"/>
    </row>
    <row r="105" spans="1:18">
      <c r="A105" s="8"/>
      <c r="B105" s="8"/>
      <c r="C105" s="8"/>
      <c r="D105" s="10"/>
      <c r="E105" s="16"/>
      <c r="F105" s="11"/>
      <c r="G105" s="12" t="str">
        <f>IF(AND(ISNUMBER(E105),ISNUMBER(F105)),E105*F105,"")</f>
        <v/>
      </c>
      <c r="H105" s="13" t="str">
        <f>IF($B105="","",IF(F105="","Not priced",IF(NOT(ISNUMBER(F105)),"Rate is text",IF(F105=0,"Zero rate",IF(NOT(ISNUMBER(E105)),"No quantity",IF(E105&lt;&gt;$D105,"Qty differs",IF(COUNT($J105,$N105)=0,"OK",IF(ABS(F105-AVERAGE($J105,$N105))&gt;$R$2*AVERAGE($J105,$N105),"Rate check","OK"))))))))</f>
        <v/>
      </c>
      <c r="I105" s="16"/>
      <c r="J105" s="11"/>
      <c r="K105" s="12" t="str">
        <f>IF(AND(ISNUMBER(I105),ISNUMBER(J105)),I105*J105,"")</f>
        <v/>
      </c>
      <c r="L105" s="13" t="str">
        <f>IF($B105="","",IF(J105="","Not priced",IF(NOT(ISNUMBER(J105)),"Rate is text",IF(J105=0,"Zero rate",IF(NOT(ISNUMBER(I105)),"No quantity",IF(I105&lt;&gt;$D105,"Qty differs",IF(COUNT($F105,$N105)=0,"OK",IF(ABS(J105-AVERAGE($F105,$N105))&gt;$R$2*AVERAGE($F105,$N105),"Rate check","OK"))))))))</f>
        <v/>
      </c>
      <c r="M105" s="16"/>
      <c r="N105" s="11"/>
      <c r="O105" s="12" t="str">
        <f>IF(AND(ISNUMBER(M105),ISNUMBER(N105)),M105*N105,"")</f>
        <v/>
      </c>
      <c r="P105" s="13" t="str">
        <f>IF($B105="","",IF(N105="","Not priced",IF(NOT(ISNUMBER(N105)),"Rate is text",IF(N105=0,"Zero rate",IF(NOT(ISNUMBER(M105)),"No quantity",IF(M105&lt;&gt;$D105,"Qty differs",IF(COUNT($F105,$J105)=0,"OK",IF(ABS(N105-AVERAGE($F105,$J105))&gt;$R$2*AVERAGE($F105,$J105),"Rate check","OK"))))))))</f>
        <v/>
      </c>
      <c r="Q105" s="18" t="str">
        <f>IF(COUNT(F105,J105,N105)=0,"",MIN(F105,J105,N105))</f>
        <v/>
      </c>
      <c r="R105" s="8"/>
    </row>
    <row r="106" spans="1:18">
      <c r="A106" s="8"/>
      <c r="B106" s="8"/>
      <c r="C106" s="8"/>
      <c r="D106" s="10"/>
      <c r="E106" s="16"/>
      <c r="F106" s="11"/>
      <c r="G106" s="12" t="str">
        <f>IF(AND(ISNUMBER(E106),ISNUMBER(F106)),E106*F106,"")</f>
        <v/>
      </c>
      <c r="H106" s="13" t="str">
        <f>IF($B106="","",IF(F106="","Not priced",IF(NOT(ISNUMBER(F106)),"Rate is text",IF(F106=0,"Zero rate",IF(NOT(ISNUMBER(E106)),"No quantity",IF(E106&lt;&gt;$D106,"Qty differs",IF(COUNT($J106,$N106)=0,"OK",IF(ABS(F106-AVERAGE($J106,$N106))&gt;$R$2*AVERAGE($J106,$N106),"Rate check","OK"))))))))</f>
        <v/>
      </c>
      <c r="I106" s="16"/>
      <c r="J106" s="11"/>
      <c r="K106" s="12" t="str">
        <f>IF(AND(ISNUMBER(I106),ISNUMBER(J106)),I106*J106,"")</f>
        <v/>
      </c>
      <c r="L106" s="13" t="str">
        <f>IF($B106="","",IF(J106="","Not priced",IF(NOT(ISNUMBER(J106)),"Rate is text",IF(J106=0,"Zero rate",IF(NOT(ISNUMBER(I106)),"No quantity",IF(I106&lt;&gt;$D106,"Qty differs",IF(COUNT($F106,$N106)=0,"OK",IF(ABS(J106-AVERAGE($F106,$N106))&gt;$R$2*AVERAGE($F106,$N106),"Rate check","OK"))))))))</f>
        <v/>
      </c>
      <c r="M106" s="16"/>
      <c r="N106" s="11"/>
      <c r="O106" s="12" t="str">
        <f>IF(AND(ISNUMBER(M106),ISNUMBER(N106)),M106*N106,"")</f>
        <v/>
      </c>
      <c r="P106" s="13" t="str">
        <f>IF($B106="","",IF(N106="","Not priced",IF(NOT(ISNUMBER(N106)),"Rate is text",IF(N106=0,"Zero rate",IF(NOT(ISNUMBER(M106)),"No quantity",IF(M106&lt;&gt;$D106,"Qty differs",IF(COUNT($F106,$J106)=0,"OK",IF(ABS(N106-AVERAGE($F106,$J106))&gt;$R$2*AVERAGE($F106,$J106),"Rate check","OK"))))))))</f>
        <v/>
      </c>
      <c r="Q106" s="18" t="str">
        <f>IF(COUNT(F106,J106,N106)=0,"",MIN(F106,J106,N106))</f>
        <v/>
      </c>
      <c r="R106" s="8"/>
    </row>
    <row r="107" spans="1:18">
      <c r="A107" s="8"/>
      <c r="B107" s="8"/>
      <c r="C107" s="8"/>
      <c r="D107" s="10"/>
      <c r="E107" s="16"/>
      <c r="F107" s="11"/>
      <c r="G107" s="12" t="str">
        <f>IF(AND(ISNUMBER(E107),ISNUMBER(F107)),E107*F107,"")</f>
        <v/>
      </c>
      <c r="H107" s="13" t="str">
        <f>IF($B107="","",IF(F107="","Not priced",IF(NOT(ISNUMBER(F107)),"Rate is text",IF(F107=0,"Zero rate",IF(NOT(ISNUMBER(E107)),"No quantity",IF(E107&lt;&gt;$D107,"Qty differs",IF(COUNT($J107,$N107)=0,"OK",IF(ABS(F107-AVERAGE($J107,$N107))&gt;$R$2*AVERAGE($J107,$N107),"Rate check","OK"))))))))</f>
        <v/>
      </c>
      <c r="I107" s="16"/>
      <c r="J107" s="11"/>
      <c r="K107" s="12" t="str">
        <f>IF(AND(ISNUMBER(I107),ISNUMBER(J107)),I107*J107,"")</f>
        <v/>
      </c>
      <c r="L107" s="13" t="str">
        <f>IF($B107="","",IF(J107="","Not priced",IF(NOT(ISNUMBER(J107)),"Rate is text",IF(J107=0,"Zero rate",IF(NOT(ISNUMBER(I107)),"No quantity",IF(I107&lt;&gt;$D107,"Qty differs",IF(COUNT($F107,$N107)=0,"OK",IF(ABS(J107-AVERAGE($F107,$N107))&gt;$R$2*AVERAGE($F107,$N107),"Rate check","OK"))))))))</f>
        <v/>
      </c>
      <c r="M107" s="16"/>
      <c r="N107" s="11"/>
      <c r="O107" s="12" t="str">
        <f>IF(AND(ISNUMBER(M107),ISNUMBER(N107)),M107*N107,"")</f>
        <v/>
      </c>
      <c r="P107" s="13" t="str">
        <f>IF($B107="","",IF(N107="","Not priced",IF(NOT(ISNUMBER(N107)),"Rate is text",IF(N107=0,"Zero rate",IF(NOT(ISNUMBER(M107)),"No quantity",IF(M107&lt;&gt;$D107,"Qty differs",IF(COUNT($F107,$J107)=0,"OK",IF(ABS(N107-AVERAGE($F107,$J107))&gt;$R$2*AVERAGE($F107,$J107),"Rate check","OK"))))))))</f>
        <v/>
      </c>
      <c r="Q107" s="18" t="str">
        <f>IF(COUNT(F107,J107,N107)=0,"",MIN(F107,J107,N107))</f>
        <v/>
      </c>
      <c r="R107" s="8"/>
    </row>
    <row r="108" spans="1:18">
      <c r="A108" s="8"/>
      <c r="B108" s="8"/>
      <c r="C108" s="8"/>
      <c r="D108" s="10"/>
      <c r="E108" s="16"/>
      <c r="F108" s="11"/>
      <c r="G108" s="12" t="str">
        <f>IF(AND(ISNUMBER(E108),ISNUMBER(F108)),E108*F108,"")</f>
        <v/>
      </c>
      <c r="H108" s="13" t="str">
        <f>IF($B108="","",IF(F108="","Not priced",IF(NOT(ISNUMBER(F108)),"Rate is text",IF(F108=0,"Zero rate",IF(NOT(ISNUMBER(E108)),"No quantity",IF(E108&lt;&gt;$D108,"Qty differs",IF(COUNT($J108,$N108)=0,"OK",IF(ABS(F108-AVERAGE($J108,$N108))&gt;$R$2*AVERAGE($J108,$N108),"Rate check","OK"))))))))</f>
        <v/>
      </c>
      <c r="I108" s="16"/>
      <c r="J108" s="11"/>
      <c r="K108" s="12" t="str">
        <f>IF(AND(ISNUMBER(I108),ISNUMBER(J108)),I108*J108,"")</f>
        <v/>
      </c>
      <c r="L108" s="13" t="str">
        <f>IF($B108="","",IF(J108="","Not priced",IF(NOT(ISNUMBER(J108)),"Rate is text",IF(J108=0,"Zero rate",IF(NOT(ISNUMBER(I108)),"No quantity",IF(I108&lt;&gt;$D108,"Qty differs",IF(COUNT($F108,$N108)=0,"OK",IF(ABS(J108-AVERAGE($F108,$N108))&gt;$R$2*AVERAGE($F108,$N108),"Rate check","OK"))))))))</f>
        <v/>
      </c>
      <c r="M108" s="16"/>
      <c r="N108" s="11"/>
      <c r="O108" s="12" t="str">
        <f>IF(AND(ISNUMBER(M108),ISNUMBER(N108)),M108*N108,"")</f>
        <v/>
      </c>
      <c r="P108" s="13" t="str">
        <f>IF($B108="","",IF(N108="","Not priced",IF(NOT(ISNUMBER(N108)),"Rate is text",IF(N108=0,"Zero rate",IF(NOT(ISNUMBER(M108)),"No quantity",IF(M108&lt;&gt;$D108,"Qty differs",IF(COUNT($F108,$J108)=0,"OK",IF(ABS(N108-AVERAGE($F108,$J108))&gt;$R$2*AVERAGE($F108,$J108),"Rate check","OK"))))))))</f>
        <v/>
      </c>
      <c r="Q108" s="18" t="str">
        <f>IF(COUNT(F108,J108,N108)=0,"",MIN(F108,J108,N108))</f>
        <v/>
      </c>
      <c r="R108" s="8"/>
    </row>
    <row r="109" spans="1:18">
      <c r="A109" s="8"/>
      <c r="B109" s="8"/>
      <c r="C109" s="8"/>
      <c r="D109" s="10"/>
      <c r="E109" s="16"/>
      <c r="F109" s="11"/>
      <c r="G109" s="12" t="str">
        <f>IF(AND(ISNUMBER(E109),ISNUMBER(F109)),E109*F109,"")</f>
        <v/>
      </c>
      <c r="H109" s="13" t="str">
        <f>IF($B109="","",IF(F109="","Not priced",IF(NOT(ISNUMBER(F109)),"Rate is text",IF(F109=0,"Zero rate",IF(NOT(ISNUMBER(E109)),"No quantity",IF(E109&lt;&gt;$D109,"Qty differs",IF(COUNT($J109,$N109)=0,"OK",IF(ABS(F109-AVERAGE($J109,$N109))&gt;$R$2*AVERAGE($J109,$N109),"Rate check","OK"))))))))</f>
        <v/>
      </c>
      <c r="I109" s="16"/>
      <c r="J109" s="11"/>
      <c r="K109" s="12" t="str">
        <f>IF(AND(ISNUMBER(I109),ISNUMBER(J109)),I109*J109,"")</f>
        <v/>
      </c>
      <c r="L109" s="13" t="str">
        <f>IF($B109="","",IF(J109="","Not priced",IF(NOT(ISNUMBER(J109)),"Rate is text",IF(J109=0,"Zero rate",IF(NOT(ISNUMBER(I109)),"No quantity",IF(I109&lt;&gt;$D109,"Qty differs",IF(COUNT($F109,$N109)=0,"OK",IF(ABS(J109-AVERAGE($F109,$N109))&gt;$R$2*AVERAGE($F109,$N109),"Rate check","OK"))))))))</f>
        <v/>
      </c>
      <c r="M109" s="16"/>
      <c r="N109" s="11"/>
      <c r="O109" s="12" t="str">
        <f>IF(AND(ISNUMBER(M109),ISNUMBER(N109)),M109*N109,"")</f>
        <v/>
      </c>
      <c r="P109" s="13" t="str">
        <f>IF($B109="","",IF(N109="","Not priced",IF(NOT(ISNUMBER(N109)),"Rate is text",IF(N109=0,"Zero rate",IF(NOT(ISNUMBER(M109)),"No quantity",IF(M109&lt;&gt;$D109,"Qty differs",IF(COUNT($F109,$J109)=0,"OK",IF(ABS(N109-AVERAGE($F109,$J109))&gt;$R$2*AVERAGE($F109,$J109),"Rate check","OK"))))))))</f>
        <v/>
      </c>
      <c r="Q109" s="18" t="str">
        <f>IF(COUNT(F109,J109,N109)=0,"",MIN(F109,J109,N109))</f>
        <v/>
      </c>
      <c r="R109" s="8"/>
    </row>
    <row r="110" spans="1:18">
      <c r="A110" s="8"/>
      <c r="B110" s="8"/>
      <c r="C110" s="8"/>
      <c r="D110" s="10"/>
      <c r="E110" s="16"/>
      <c r="F110" s="11"/>
      <c r="G110" s="12" t="str">
        <f>IF(AND(ISNUMBER(E110),ISNUMBER(F110)),E110*F110,"")</f>
        <v/>
      </c>
      <c r="H110" s="13" t="str">
        <f>IF($B110="","",IF(F110="","Not priced",IF(NOT(ISNUMBER(F110)),"Rate is text",IF(F110=0,"Zero rate",IF(NOT(ISNUMBER(E110)),"No quantity",IF(E110&lt;&gt;$D110,"Qty differs",IF(COUNT($J110,$N110)=0,"OK",IF(ABS(F110-AVERAGE($J110,$N110))&gt;$R$2*AVERAGE($J110,$N110),"Rate check","OK"))))))))</f>
        <v/>
      </c>
      <c r="I110" s="16"/>
      <c r="J110" s="11"/>
      <c r="K110" s="12" t="str">
        <f>IF(AND(ISNUMBER(I110),ISNUMBER(J110)),I110*J110,"")</f>
        <v/>
      </c>
      <c r="L110" s="13" t="str">
        <f>IF($B110="","",IF(J110="","Not priced",IF(NOT(ISNUMBER(J110)),"Rate is text",IF(J110=0,"Zero rate",IF(NOT(ISNUMBER(I110)),"No quantity",IF(I110&lt;&gt;$D110,"Qty differs",IF(COUNT($F110,$N110)=0,"OK",IF(ABS(J110-AVERAGE($F110,$N110))&gt;$R$2*AVERAGE($F110,$N110),"Rate check","OK"))))))))</f>
        <v/>
      </c>
      <c r="M110" s="16"/>
      <c r="N110" s="11"/>
      <c r="O110" s="12" t="str">
        <f>IF(AND(ISNUMBER(M110),ISNUMBER(N110)),M110*N110,"")</f>
        <v/>
      </c>
      <c r="P110" s="13" t="str">
        <f>IF($B110="","",IF(N110="","Not priced",IF(NOT(ISNUMBER(N110)),"Rate is text",IF(N110=0,"Zero rate",IF(NOT(ISNUMBER(M110)),"No quantity",IF(M110&lt;&gt;$D110,"Qty differs",IF(COUNT($F110,$J110)=0,"OK",IF(ABS(N110-AVERAGE($F110,$J110))&gt;$R$2*AVERAGE($F110,$J110),"Rate check","OK"))))))))</f>
        <v/>
      </c>
      <c r="Q110" s="18" t="str">
        <f>IF(COUNT(F110,J110,N110)=0,"",MIN(F110,J110,N110))</f>
        <v/>
      </c>
      <c r="R110" s="8"/>
    </row>
    <row r="111" spans="1:18">
      <c r="A111" s="8"/>
      <c r="B111" s="8"/>
      <c r="C111" s="8"/>
      <c r="D111" s="10"/>
      <c r="E111" s="16"/>
      <c r="F111" s="11"/>
      <c r="G111" s="12" t="str">
        <f>IF(AND(ISNUMBER(E111),ISNUMBER(F111)),E111*F111,"")</f>
        <v/>
      </c>
      <c r="H111" s="13" t="str">
        <f>IF($B111="","",IF(F111="","Not priced",IF(NOT(ISNUMBER(F111)),"Rate is text",IF(F111=0,"Zero rate",IF(NOT(ISNUMBER(E111)),"No quantity",IF(E111&lt;&gt;$D111,"Qty differs",IF(COUNT($J111,$N111)=0,"OK",IF(ABS(F111-AVERAGE($J111,$N111))&gt;$R$2*AVERAGE($J111,$N111),"Rate check","OK"))))))))</f>
        <v/>
      </c>
      <c r="I111" s="16"/>
      <c r="J111" s="11"/>
      <c r="K111" s="12" t="str">
        <f>IF(AND(ISNUMBER(I111),ISNUMBER(J111)),I111*J111,"")</f>
        <v/>
      </c>
      <c r="L111" s="13" t="str">
        <f>IF($B111="","",IF(J111="","Not priced",IF(NOT(ISNUMBER(J111)),"Rate is text",IF(J111=0,"Zero rate",IF(NOT(ISNUMBER(I111)),"No quantity",IF(I111&lt;&gt;$D111,"Qty differs",IF(COUNT($F111,$N111)=0,"OK",IF(ABS(J111-AVERAGE($F111,$N111))&gt;$R$2*AVERAGE($F111,$N111),"Rate check","OK"))))))))</f>
        <v/>
      </c>
      <c r="M111" s="16"/>
      <c r="N111" s="11"/>
      <c r="O111" s="12" t="str">
        <f>IF(AND(ISNUMBER(M111),ISNUMBER(N111)),M111*N111,"")</f>
        <v/>
      </c>
      <c r="P111" s="13" t="str">
        <f>IF($B111="","",IF(N111="","Not priced",IF(NOT(ISNUMBER(N111)),"Rate is text",IF(N111=0,"Zero rate",IF(NOT(ISNUMBER(M111)),"No quantity",IF(M111&lt;&gt;$D111,"Qty differs",IF(COUNT($F111,$J111)=0,"OK",IF(ABS(N111-AVERAGE($F111,$J111))&gt;$R$2*AVERAGE($F111,$J111),"Rate check","OK"))))))))</f>
        <v/>
      </c>
      <c r="Q111" s="18" t="str">
        <f>IF(COUNT(F111,J111,N111)=0,"",MIN(F111,J111,N111))</f>
        <v/>
      </c>
      <c r="R111" s="8"/>
    </row>
    <row r="112" spans="1:18">
      <c r="A112" s="8"/>
      <c r="B112" s="8"/>
      <c r="C112" s="8"/>
      <c r="D112" s="10"/>
      <c r="E112" s="16"/>
      <c r="F112" s="11"/>
      <c r="G112" s="12" t="str">
        <f>IF(AND(ISNUMBER(E112),ISNUMBER(F112)),E112*F112,"")</f>
        <v/>
      </c>
      <c r="H112" s="13" t="str">
        <f>IF($B112="","",IF(F112="","Not priced",IF(NOT(ISNUMBER(F112)),"Rate is text",IF(F112=0,"Zero rate",IF(NOT(ISNUMBER(E112)),"No quantity",IF(E112&lt;&gt;$D112,"Qty differs",IF(COUNT($J112,$N112)=0,"OK",IF(ABS(F112-AVERAGE($J112,$N112))&gt;$R$2*AVERAGE($J112,$N112),"Rate check","OK"))))))))</f>
        <v/>
      </c>
      <c r="I112" s="16"/>
      <c r="J112" s="11"/>
      <c r="K112" s="12" t="str">
        <f>IF(AND(ISNUMBER(I112),ISNUMBER(J112)),I112*J112,"")</f>
        <v/>
      </c>
      <c r="L112" s="13" t="str">
        <f>IF($B112="","",IF(J112="","Not priced",IF(NOT(ISNUMBER(J112)),"Rate is text",IF(J112=0,"Zero rate",IF(NOT(ISNUMBER(I112)),"No quantity",IF(I112&lt;&gt;$D112,"Qty differs",IF(COUNT($F112,$N112)=0,"OK",IF(ABS(J112-AVERAGE($F112,$N112))&gt;$R$2*AVERAGE($F112,$N112),"Rate check","OK"))))))))</f>
        <v/>
      </c>
      <c r="M112" s="16"/>
      <c r="N112" s="11"/>
      <c r="O112" s="12" t="str">
        <f>IF(AND(ISNUMBER(M112),ISNUMBER(N112)),M112*N112,"")</f>
        <v/>
      </c>
      <c r="P112" s="13" t="str">
        <f>IF($B112="","",IF(N112="","Not priced",IF(NOT(ISNUMBER(N112)),"Rate is text",IF(N112=0,"Zero rate",IF(NOT(ISNUMBER(M112)),"No quantity",IF(M112&lt;&gt;$D112,"Qty differs",IF(COUNT($F112,$J112)=0,"OK",IF(ABS(N112-AVERAGE($F112,$J112))&gt;$R$2*AVERAGE($F112,$J112),"Rate check","OK"))))))))</f>
        <v/>
      </c>
      <c r="Q112" s="18" t="str">
        <f>IF(COUNT(F112,J112,N112)=0,"",MIN(F112,J112,N112))</f>
        <v/>
      </c>
      <c r="R112" s="8"/>
    </row>
    <row r="113" spans="1:18">
      <c r="A113" s="8"/>
      <c r="B113" s="8"/>
      <c r="C113" s="8"/>
      <c r="D113" s="10"/>
      <c r="E113" s="16"/>
      <c r="F113" s="11"/>
      <c r="G113" s="12" t="str">
        <f>IF(AND(ISNUMBER(E113),ISNUMBER(F113)),E113*F113,"")</f>
        <v/>
      </c>
      <c r="H113" s="13" t="str">
        <f>IF($B113="","",IF(F113="","Not priced",IF(NOT(ISNUMBER(F113)),"Rate is text",IF(F113=0,"Zero rate",IF(NOT(ISNUMBER(E113)),"No quantity",IF(E113&lt;&gt;$D113,"Qty differs",IF(COUNT($J113,$N113)=0,"OK",IF(ABS(F113-AVERAGE($J113,$N113))&gt;$R$2*AVERAGE($J113,$N113),"Rate check","OK"))))))))</f>
        <v/>
      </c>
      <c r="I113" s="16"/>
      <c r="J113" s="11"/>
      <c r="K113" s="12" t="str">
        <f>IF(AND(ISNUMBER(I113),ISNUMBER(J113)),I113*J113,"")</f>
        <v/>
      </c>
      <c r="L113" s="13" t="str">
        <f>IF($B113="","",IF(J113="","Not priced",IF(NOT(ISNUMBER(J113)),"Rate is text",IF(J113=0,"Zero rate",IF(NOT(ISNUMBER(I113)),"No quantity",IF(I113&lt;&gt;$D113,"Qty differs",IF(COUNT($F113,$N113)=0,"OK",IF(ABS(J113-AVERAGE($F113,$N113))&gt;$R$2*AVERAGE($F113,$N113),"Rate check","OK"))))))))</f>
        <v/>
      </c>
      <c r="M113" s="16"/>
      <c r="N113" s="11"/>
      <c r="O113" s="12" t="str">
        <f>IF(AND(ISNUMBER(M113),ISNUMBER(N113)),M113*N113,"")</f>
        <v/>
      </c>
      <c r="P113" s="13" t="str">
        <f>IF($B113="","",IF(N113="","Not priced",IF(NOT(ISNUMBER(N113)),"Rate is text",IF(N113=0,"Zero rate",IF(NOT(ISNUMBER(M113)),"No quantity",IF(M113&lt;&gt;$D113,"Qty differs",IF(COUNT($F113,$J113)=0,"OK",IF(ABS(N113-AVERAGE($F113,$J113))&gt;$R$2*AVERAGE($F113,$J113),"Rate check","OK"))))))))</f>
        <v/>
      </c>
      <c r="Q113" s="18" t="str">
        <f>IF(COUNT(F113,J113,N113)=0,"",MIN(F113,J113,N113))</f>
        <v/>
      </c>
      <c r="R113" s="8"/>
    </row>
    <row r="114" spans="1:18">
      <c r="A114" s="8"/>
      <c r="B114" s="8"/>
      <c r="C114" s="8"/>
      <c r="D114" s="10"/>
      <c r="E114" s="16"/>
      <c r="F114" s="11"/>
      <c r="G114" s="12" t="str">
        <f>IF(AND(ISNUMBER(E114),ISNUMBER(F114)),E114*F114,"")</f>
        <v/>
      </c>
      <c r="H114" s="13" t="str">
        <f>IF($B114="","",IF(F114="","Not priced",IF(NOT(ISNUMBER(F114)),"Rate is text",IF(F114=0,"Zero rate",IF(NOT(ISNUMBER(E114)),"No quantity",IF(E114&lt;&gt;$D114,"Qty differs",IF(COUNT($J114,$N114)=0,"OK",IF(ABS(F114-AVERAGE($J114,$N114))&gt;$R$2*AVERAGE($J114,$N114),"Rate check","OK"))))))))</f>
        <v/>
      </c>
      <c r="I114" s="16"/>
      <c r="J114" s="11"/>
      <c r="K114" s="12" t="str">
        <f>IF(AND(ISNUMBER(I114),ISNUMBER(J114)),I114*J114,"")</f>
        <v/>
      </c>
      <c r="L114" s="13" t="str">
        <f>IF($B114="","",IF(J114="","Not priced",IF(NOT(ISNUMBER(J114)),"Rate is text",IF(J114=0,"Zero rate",IF(NOT(ISNUMBER(I114)),"No quantity",IF(I114&lt;&gt;$D114,"Qty differs",IF(COUNT($F114,$N114)=0,"OK",IF(ABS(J114-AVERAGE($F114,$N114))&gt;$R$2*AVERAGE($F114,$N114),"Rate check","OK"))))))))</f>
        <v/>
      </c>
      <c r="M114" s="16"/>
      <c r="N114" s="11"/>
      <c r="O114" s="12" t="str">
        <f>IF(AND(ISNUMBER(M114),ISNUMBER(N114)),M114*N114,"")</f>
        <v/>
      </c>
      <c r="P114" s="13" t="str">
        <f>IF($B114="","",IF(N114="","Not priced",IF(NOT(ISNUMBER(N114)),"Rate is text",IF(N114=0,"Zero rate",IF(NOT(ISNUMBER(M114)),"No quantity",IF(M114&lt;&gt;$D114,"Qty differs",IF(COUNT($F114,$J114)=0,"OK",IF(ABS(N114-AVERAGE($F114,$J114))&gt;$R$2*AVERAGE($F114,$J114),"Rate check","OK"))))))))</f>
        <v/>
      </c>
      <c r="Q114" s="18" t="str">
        <f>IF(COUNT(F114,J114,N114)=0,"",MIN(F114,J114,N114))</f>
        <v/>
      </c>
      <c r="R114" s="8"/>
    </row>
    <row r="115" spans="1:18">
      <c r="A115" s="8"/>
      <c r="B115" s="8"/>
      <c r="C115" s="8"/>
      <c r="D115" s="10"/>
      <c r="E115" s="16"/>
      <c r="F115" s="11"/>
      <c r="G115" s="12" t="str">
        <f>IF(AND(ISNUMBER(E115),ISNUMBER(F115)),E115*F115,"")</f>
        <v/>
      </c>
      <c r="H115" s="13" t="str">
        <f>IF($B115="","",IF(F115="","Not priced",IF(NOT(ISNUMBER(F115)),"Rate is text",IF(F115=0,"Zero rate",IF(NOT(ISNUMBER(E115)),"No quantity",IF(E115&lt;&gt;$D115,"Qty differs",IF(COUNT($J115,$N115)=0,"OK",IF(ABS(F115-AVERAGE($J115,$N115))&gt;$R$2*AVERAGE($J115,$N115),"Rate check","OK"))))))))</f>
        <v/>
      </c>
      <c r="I115" s="16"/>
      <c r="J115" s="11"/>
      <c r="K115" s="12" t="str">
        <f>IF(AND(ISNUMBER(I115),ISNUMBER(J115)),I115*J115,"")</f>
        <v/>
      </c>
      <c r="L115" s="13" t="str">
        <f>IF($B115="","",IF(J115="","Not priced",IF(NOT(ISNUMBER(J115)),"Rate is text",IF(J115=0,"Zero rate",IF(NOT(ISNUMBER(I115)),"No quantity",IF(I115&lt;&gt;$D115,"Qty differs",IF(COUNT($F115,$N115)=0,"OK",IF(ABS(J115-AVERAGE($F115,$N115))&gt;$R$2*AVERAGE($F115,$N115),"Rate check","OK"))))))))</f>
        <v/>
      </c>
      <c r="M115" s="16"/>
      <c r="N115" s="11"/>
      <c r="O115" s="12" t="str">
        <f>IF(AND(ISNUMBER(M115),ISNUMBER(N115)),M115*N115,"")</f>
        <v/>
      </c>
      <c r="P115" s="13" t="str">
        <f>IF($B115="","",IF(N115="","Not priced",IF(NOT(ISNUMBER(N115)),"Rate is text",IF(N115=0,"Zero rate",IF(NOT(ISNUMBER(M115)),"No quantity",IF(M115&lt;&gt;$D115,"Qty differs",IF(COUNT($F115,$J115)=0,"OK",IF(ABS(N115-AVERAGE($F115,$J115))&gt;$R$2*AVERAGE($F115,$J115),"Rate check","OK"))))))))</f>
        <v/>
      </c>
      <c r="Q115" s="18" t="str">
        <f>IF(COUNT(F115,J115,N115)=0,"",MIN(F115,J115,N115))</f>
        <v/>
      </c>
      <c r="R115" s="8"/>
    </row>
    <row r="116" spans="1:18">
      <c r="A116" s="8"/>
      <c r="B116" s="8"/>
      <c r="C116" s="8"/>
      <c r="D116" s="10"/>
      <c r="E116" s="16"/>
      <c r="F116" s="11"/>
      <c r="G116" s="12" t="str">
        <f>IF(AND(ISNUMBER(E116),ISNUMBER(F116)),E116*F116,"")</f>
        <v/>
      </c>
      <c r="H116" s="13" t="str">
        <f>IF($B116="","",IF(F116="","Not priced",IF(NOT(ISNUMBER(F116)),"Rate is text",IF(F116=0,"Zero rate",IF(NOT(ISNUMBER(E116)),"No quantity",IF(E116&lt;&gt;$D116,"Qty differs",IF(COUNT($J116,$N116)=0,"OK",IF(ABS(F116-AVERAGE($J116,$N116))&gt;$R$2*AVERAGE($J116,$N116),"Rate check","OK"))))))))</f>
        <v/>
      </c>
      <c r="I116" s="16"/>
      <c r="J116" s="11"/>
      <c r="K116" s="12" t="str">
        <f>IF(AND(ISNUMBER(I116),ISNUMBER(J116)),I116*J116,"")</f>
        <v/>
      </c>
      <c r="L116" s="13" t="str">
        <f>IF($B116="","",IF(J116="","Not priced",IF(NOT(ISNUMBER(J116)),"Rate is text",IF(J116=0,"Zero rate",IF(NOT(ISNUMBER(I116)),"No quantity",IF(I116&lt;&gt;$D116,"Qty differs",IF(COUNT($F116,$N116)=0,"OK",IF(ABS(J116-AVERAGE($F116,$N116))&gt;$R$2*AVERAGE($F116,$N116),"Rate check","OK"))))))))</f>
        <v/>
      </c>
      <c r="M116" s="16"/>
      <c r="N116" s="11"/>
      <c r="O116" s="12" t="str">
        <f>IF(AND(ISNUMBER(M116),ISNUMBER(N116)),M116*N116,"")</f>
        <v/>
      </c>
      <c r="P116" s="13" t="str">
        <f>IF($B116="","",IF(N116="","Not priced",IF(NOT(ISNUMBER(N116)),"Rate is text",IF(N116=0,"Zero rate",IF(NOT(ISNUMBER(M116)),"No quantity",IF(M116&lt;&gt;$D116,"Qty differs",IF(COUNT($F116,$J116)=0,"OK",IF(ABS(N116-AVERAGE($F116,$J116))&gt;$R$2*AVERAGE($F116,$J116),"Rate check","OK"))))))))</f>
        <v/>
      </c>
      <c r="Q116" s="18" t="str">
        <f>IF(COUNT(F116,J116,N116)=0,"",MIN(F116,J116,N116))</f>
        <v/>
      </c>
      <c r="R116" s="8"/>
    </row>
    <row r="117" spans="1:18">
      <c r="A117" s="8"/>
      <c r="B117" s="8"/>
      <c r="C117" s="8"/>
      <c r="D117" s="10"/>
      <c r="E117" s="16"/>
      <c r="F117" s="11"/>
      <c r="G117" s="12" t="str">
        <f>IF(AND(ISNUMBER(E117),ISNUMBER(F117)),E117*F117,"")</f>
        <v/>
      </c>
      <c r="H117" s="13" t="str">
        <f>IF($B117="","",IF(F117="","Not priced",IF(NOT(ISNUMBER(F117)),"Rate is text",IF(F117=0,"Zero rate",IF(NOT(ISNUMBER(E117)),"No quantity",IF(E117&lt;&gt;$D117,"Qty differs",IF(COUNT($J117,$N117)=0,"OK",IF(ABS(F117-AVERAGE($J117,$N117))&gt;$R$2*AVERAGE($J117,$N117),"Rate check","OK"))))))))</f>
        <v/>
      </c>
      <c r="I117" s="16"/>
      <c r="J117" s="11"/>
      <c r="K117" s="12" t="str">
        <f>IF(AND(ISNUMBER(I117),ISNUMBER(J117)),I117*J117,"")</f>
        <v/>
      </c>
      <c r="L117" s="13" t="str">
        <f>IF($B117="","",IF(J117="","Not priced",IF(NOT(ISNUMBER(J117)),"Rate is text",IF(J117=0,"Zero rate",IF(NOT(ISNUMBER(I117)),"No quantity",IF(I117&lt;&gt;$D117,"Qty differs",IF(COUNT($F117,$N117)=0,"OK",IF(ABS(J117-AVERAGE($F117,$N117))&gt;$R$2*AVERAGE($F117,$N117),"Rate check","OK"))))))))</f>
        <v/>
      </c>
      <c r="M117" s="16"/>
      <c r="N117" s="11"/>
      <c r="O117" s="12" t="str">
        <f>IF(AND(ISNUMBER(M117),ISNUMBER(N117)),M117*N117,"")</f>
        <v/>
      </c>
      <c r="P117" s="13" t="str">
        <f>IF($B117="","",IF(N117="","Not priced",IF(NOT(ISNUMBER(N117)),"Rate is text",IF(N117=0,"Zero rate",IF(NOT(ISNUMBER(M117)),"No quantity",IF(M117&lt;&gt;$D117,"Qty differs",IF(COUNT($F117,$J117)=0,"OK",IF(ABS(N117-AVERAGE($F117,$J117))&gt;$R$2*AVERAGE($F117,$J117),"Rate check","OK"))))))))</f>
        <v/>
      </c>
      <c r="Q117" s="18" t="str">
        <f>IF(COUNT(F117,J117,N117)=0,"",MIN(F117,J117,N117))</f>
        <v/>
      </c>
      <c r="R117" s="8"/>
    </row>
    <row r="118" spans="1:18">
      <c r="A118" s="8"/>
      <c r="B118" s="8"/>
      <c r="C118" s="8"/>
      <c r="D118" s="10"/>
      <c r="E118" s="16"/>
      <c r="F118" s="11"/>
      <c r="G118" s="12" t="str">
        <f>IF(AND(ISNUMBER(E118),ISNUMBER(F118)),E118*F118,"")</f>
        <v/>
      </c>
      <c r="H118" s="13" t="str">
        <f>IF($B118="","",IF(F118="","Not priced",IF(NOT(ISNUMBER(F118)),"Rate is text",IF(F118=0,"Zero rate",IF(NOT(ISNUMBER(E118)),"No quantity",IF(E118&lt;&gt;$D118,"Qty differs",IF(COUNT($J118,$N118)=0,"OK",IF(ABS(F118-AVERAGE($J118,$N118))&gt;$R$2*AVERAGE($J118,$N118),"Rate check","OK"))))))))</f>
        <v/>
      </c>
      <c r="I118" s="16"/>
      <c r="J118" s="11"/>
      <c r="K118" s="12" t="str">
        <f>IF(AND(ISNUMBER(I118),ISNUMBER(J118)),I118*J118,"")</f>
        <v/>
      </c>
      <c r="L118" s="13" t="str">
        <f>IF($B118="","",IF(J118="","Not priced",IF(NOT(ISNUMBER(J118)),"Rate is text",IF(J118=0,"Zero rate",IF(NOT(ISNUMBER(I118)),"No quantity",IF(I118&lt;&gt;$D118,"Qty differs",IF(COUNT($F118,$N118)=0,"OK",IF(ABS(J118-AVERAGE($F118,$N118))&gt;$R$2*AVERAGE($F118,$N118),"Rate check","OK"))))))))</f>
        <v/>
      </c>
      <c r="M118" s="16"/>
      <c r="N118" s="11"/>
      <c r="O118" s="12" t="str">
        <f>IF(AND(ISNUMBER(M118),ISNUMBER(N118)),M118*N118,"")</f>
        <v/>
      </c>
      <c r="P118" s="13" t="str">
        <f>IF($B118="","",IF(N118="","Not priced",IF(NOT(ISNUMBER(N118)),"Rate is text",IF(N118=0,"Zero rate",IF(NOT(ISNUMBER(M118)),"No quantity",IF(M118&lt;&gt;$D118,"Qty differs",IF(COUNT($F118,$J118)=0,"OK",IF(ABS(N118-AVERAGE($F118,$J118))&gt;$R$2*AVERAGE($F118,$J118),"Rate check","OK"))))))))</f>
        <v/>
      </c>
      <c r="Q118" s="18" t="str">
        <f>IF(COUNT(F118,J118,N118)=0,"",MIN(F118,J118,N118))</f>
        <v/>
      </c>
      <c r="R118" s="8"/>
    </row>
    <row r="119" spans="1:18">
      <c r="A119" s="8"/>
      <c r="B119" s="8"/>
      <c r="C119" s="8"/>
      <c r="D119" s="10"/>
      <c r="E119" s="16"/>
      <c r="F119" s="11"/>
      <c r="G119" s="12" t="str">
        <f>IF(AND(ISNUMBER(E119),ISNUMBER(F119)),E119*F119,"")</f>
        <v/>
      </c>
      <c r="H119" s="13" t="str">
        <f>IF($B119="","",IF(F119="","Not priced",IF(NOT(ISNUMBER(F119)),"Rate is text",IF(F119=0,"Zero rate",IF(NOT(ISNUMBER(E119)),"No quantity",IF(E119&lt;&gt;$D119,"Qty differs",IF(COUNT($J119,$N119)=0,"OK",IF(ABS(F119-AVERAGE($J119,$N119))&gt;$R$2*AVERAGE($J119,$N119),"Rate check","OK"))))))))</f>
        <v/>
      </c>
      <c r="I119" s="16"/>
      <c r="J119" s="11"/>
      <c r="K119" s="12" t="str">
        <f>IF(AND(ISNUMBER(I119),ISNUMBER(J119)),I119*J119,"")</f>
        <v/>
      </c>
      <c r="L119" s="13" t="str">
        <f>IF($B119="","",IF(J119="","Not priced",IF(NOT(ISNUMBER(J119)),"Rate is text",IF(J119=0,"Zero rate",IF(NOT(ISNUMBER(I119)),"No quantity",IF(I119&lt;&gt;$D119,"Qty differs",IF(COUNT($F119,$N119)=0,"OK",IF(ABS(J119-AVERAGE($F119,$N119))&gt;$R$2*AVERAGE($F119,$N119),"Rate check","OK"))))))))</f>
        <v/>
      </c>
      <c r="M119" s="16"/>
      <c r="N119" s="11"/>
      <c r="O119" s="12" t="str">
        <f>IF(AND(ISNUMBER(M119),ISNUMBER(N119)),M119*N119,"")</f>
        <v/>
      </c>
      <c r="P119" s="13" t="str">
        <f>IF($B119="","",IF(N119="","Not priced",IF(NOT(ISNUMBER(N119)),"Rate is text",IF(N119=0,"Zero rate",IF(NOT(ISNUMBER(M119)),"No quantity",IF(M119&lt;&gt;$D119,"Qty differs",IF(COUNT($F119,$J119)=0,"OK",IF(ABS(N119-AVERAGE($F119,$J119))&gt;$R$2*AVERAGE($F119,$J119),"Rate check","OK"))))))))</f>
        <v/>
      </c>
      <c r="Q119" s="18" t="str">
        <f>IF(COUNT(F119,J119,N119)=0,"",MIN(F119,J119,N119))</f>
        <v/>
      </c>
      <c r="R119" s="8"/>
    </row>
    <row r="120" spans="1:18">
      <c r="A120" s="8"/>
      <c r="B120" s="8"/>
      <c r="C120" s="8"/>
      <c r="D120" s="10"/>
      <c r="E120" s="16"/>
      <c r="F120" s="11"/>
      <c r="G120" s="12" t="str">
        <f>IF(AND(ISNUMBER(E120),ISNUMBER(F120)),E120*F120,"")</f>
        <v/>
      </c>
      <c r="H120" s="13" t="str">
        <f>IF($B120="","",IF(F120="","Not priced",IF(NOT(ISNUMBER(F120)),"Rate is text",IF(F120=0,"Zero rate",IF(NOT(ISNUMBER(E120)),"No quantity",IF(E120&lt;&gt;$D120,"Qty differs",IF(COUNT($J120,$N120)=0,"OK",IF(ABS(F120-AVERAGE($J120,$N120))&gt;$R$2*AVERAGE($J120,$N120),"Rate check","OK"))))))))</f>
        <v/>
      </c>
      <c r="I120" s="16"/>
      <c r="J120" s="11"/>
      <c r="K120" s="12" t="str">
        <f>IF(AND(ISNUMBER(I120),ISNUMBER(J120)),I120*J120,"")</f>
        <v/>
      </c>
      <c r="L120" s="13" t="str">
        <f>IF($B120="","",IF(J120="","Not priced",IF(NOT(ISNUMBER(J120)),"Rate is text",IF(J120=0,"Zero rate",IF(NOT(ISNUMBER(I120)),"No quantity",IF(I120&lt;&gt;$D120,"Qty differs",IF(COUNT($F120,$N120)=0,"OK",IF(ABS(J120-AVERAGE($F120,$N120))&gt;$R$2*AVERAGE($F120,$N120),"Rate check","OK"))))))))</f>
        <v/>
      </c>
      <c r="M120" s="16"/>
      <c r="N120" s="11"/>
      <c r="O120" s="12" t="str">
        <f>IF(AND(ISNUMBER(M120),ISNUMBER(N120)),M120*N120,"")</f>
        <v/>
      </c>
      <c r="P120" s="13" t="str">
        <f>IF($B120="","",IF(N120="","Not priced",IF(NOT(ISNUMBER(N120)),"Rate is text",IF(N120=0,"Zero rate",IF(NOT(ISNUMBER(M120)),"No quantity",IF(M120&lt;&gt;$D120,"Qty differs",IF(COUNT($F120,$J120)=0,"OK",IF(ABS(N120-AVERAGE($F120,$J120))&gt;$R$2*AVERAGE($F120,$J120),"Rate check","OK"))))))))</f>
        <v/>
      </c>
      <c r="Q120" s="18" t="str">
        <f>IF(COUNT(F120,J120,N120)=0,"",MIN(F120,J120,N120))</f>
        <v/>
      </c>
      <c r="R120" s="8"/>
    </row>
    <row r="121" spans="1:18">
      <c r="A121" s="8"/>
      <c r="B121" s="8"/>
      <c r="C121" s="8"/>
      <c r="D121" s="10"/>
      <c r="E121" s="16"/>
      <c r="F121" s="11"/>
      <c r="G121" s="12" t="str">
        <f>IF(AND(ISNUMBER(E121),ISNUMBER(F121)),E121*F121,"")</f>
        <v/>
      </c>
      <c r="H121" s="13" t="str">
        <f>IF($B121="","",IF(F121="","Not priced",IF(NOT(ISNUMBER(F121)),"Rate is text",IF(F121=0,"Zero rate",IF(NOT(ISNUMBER(E121)),"No quantity",IF(E121&lt;&gt;$D121,"Qty differs",IF(COUNT($J121,$N121)=0,"OK",IF(ABS(F121-AVERAGE($J121,$N121))&gt;$R$2*AVERAGE($J121,$N121),"Rate check","OK"))))))))</f>
        <v/>
      </c>
      <c r="I121" s="16"/>
      <c r="J121" s="11"/>
      <c r="K121" s="12" t="str">
        <f>IF(AND(ISNUMBER(I121),ISNUMBER(J121)),I121*J121,"")</f>
        <v/>
      </c>
      <c r="L121" s="13" t="str">
        <f>IF($B121="","",IF(J121="","Not priced",IF(NOT(ISNUMBER(J121)),"Rate is text",IF(J121=0,"Zero rate",IF(NOT(ISNUMBER(I121)),"No quantity",IF(I121&lt;&gt;$D121,"Qty differs",IF(COUNT($F121,$N121)=0,"OK",IF(ABS(J121-AVERAGE($F121,$N121))&gt;$R$2*AVERAGE($F121,$N121),"Rate check","OK"))))))))</f>
        <v/>
      </c>
      <c r="M121" s="16"/>
      <c r="N121" s="11"/>
      <c r="O121" s="12" t="str">
        <f>IF(AND(ISNUMBER(M121),ISNUMBER(N121)),M121*N121,"")</f>
        <v/>
      </c>
      <c r="P121" s="13" t="str">
        <f>IF($B121="","",IF(N121="","Not priced",IF(NOT(ISNUMBER(N121)),"Rate is text",IF(N121=0,"Zero rate",IF(NOT(ISNUMBER(M121)),"No quantity",IF(M121&lt;&gt;$D121,"Qty differs",IF(COUNT($F121,$J121)=0,"OK",IF(ABS(N121-AVERAGE($F121,$J121))&gt;$R$2*AVERAGE($F121,$J121),"Rate check","OK"))))))))</f>
        <v/>
      </c>
      <c r="Q121" s="18" t="str">
        <f>IF(COUNT(F121,J121,N121)=0,"",MIN(F121,J121,N121))</f>
        <v/>
      </c>
      <c r="R121" s="8"/>
    </row>
    <row r="122" spans="1:18">
      <c r="A122" s="8"/>
      <c r="B122" s="8"/>
      <c r="C122" s="8"/>
      <c r="D122" s="10"/>
      <c r="E122" s="16"/>
      <c r="F122" s="11"/>
      <c r="G122" s="12" t="str">
        <f>IF(AND(ISNUMBER(E122),ISNUMBER(F122)),E122*F122,"")</f>
        <v/>
      </c>
      <c r="H122" s="13" t="str">
        <f>IF($B122="","",IF(F122="","Not priced",IF(NOT(ISNUMBER(F122)),"Rate is text",IF(F122=0,"Zero rate",IF(NOT(ISNUMBER(E122)),"No quantity",IF(E122&lt;&gt;$D122,"Qty differs",IF(COUNT($J122,$N122)=0,"OK",IF(ABS(F122-AVERAGE($J122,$N122))&gt;$R$2*AVERAGE($J122,$N122),"Rate check","OK"))))))))</f>
        <v/>
      </c>
      <c r="I122" s="16"/>
      <c r="J122" s="11"/>
      <c r="K122" s="12" t="str">
        <f>IF(AND(ISNUMBER(I122),ISNUMBER(J122)),I122*J122,"")</f>
        <v/>
      </c>
      <c r="L122" s="13" t="str">
        <f>IF($B122="","",IF(J122="","Not priced",IF(NOT(ISNUMBER(J122)),"Rate is text",IF(J122=0,"Zero rate",IF(NOT(ISNUMBER(I122)),"No quantity",IF(I122&lt;&gt;$D122,"Qty differs",IF(COUNT($F122,$N122)=0,"OK",IF(ABS(J122-AVERAGE($F122,$N122))&gt;$R$2*AVERAGE($F122,$N122),"Rate check","OK"))))))))</f>
        <v/>
      </c>
      <c r="M122" s="16"/>
      <c r="N122" s="11"/>
      <c r="O122" s="12" t="str">
        <f>IF(AND(ISNUMBER(M122),ISNUMBER(N122)),M122*N122,"")</f>
        <v/>
      </c>
      <c r="P122" s="13" t="str">
        <f>IF($B122="","",IF(N122="","Not priced",IF(NOT(ISNUMBER(N122)),"Rate is text",IF(N122=0,"Zero rate",IF(NOT(ISNUMBER(M122)),"No quantity",IF(M122&lt;&gt;$D122,"Qty differs",IF(COUNT($F122,$J122)=0,"OK",IF(ABS(N122-AVERAGE($F122,$J122))&gt;$R$2*AVERAGE($F122,$J122),"Rate check","OK"))))))))</f>
        <v/>
      </c>
      <c r="Q122" s="18" t="str">
        <f>IF(COUNT(F122,J122,N122)=0,"",MIN(F122,J122,N122))</f>
        <v/>
      </c>
      <c r="R122" s="8"/>
    </row>
    <row r="123" spans="1:18">
      <c r="A123" s="8"/>
      <c r="B123" s="8"/>
      <c r="C123" s="8"/>
      <c r="D123" s="10"/>
      <c r="E123" s="16"/>
      <c r="F123" s="11"/>
      <c r="G123" s="12" t="str">
        <f>IF(AND(ISNUMBER(E123),ISNUMBER(F123)),E123*F123,"")</f>
        <v/>
      </c>
      <c r="H123" s="13" t="str">
        <f>IF($B123="","",IF(F123="","Not priced",IF(NOT(ISNUMBER(F123)),"Rate is text",IF(F123=0,"Zero rate",IF(NOT(ISNUMBER(E123)),"No quantity",IF(E123&lt;&gt;$D123,"Qty differs",IF(COUNT($J123,$N123)=0,"OK",IF(ABS(F123-AVERAGE($J123,$N123))&gt;$R$2*AVERAGE($J123,$N123),"Rate check","OK"))))))))</f>
        <v/>
      </c>
      <c r="I123" s="16"/>
      <c r="J123" s="11"/>
      <c r="K123" s="12" t="str">
        <f>IF(AND(ISNUMBER(I123),ISNUMBER(J123)),I123*J123,"")</f>
        <v/>
      </c>
      <c r="L123" s="13" t="str">
        <f>IF($B123="","",IF(J123="","Not priced",IF(NOT(ISNUMBER(J123)),"Rate is text",IF(J123=0,"Zero rate",IF(NOT(ISNUMBER(I123)),"No quantity",IF(I123&lt;&gt;$D123,"Qty differs",IF(COUNT($F123,$N123)=0,"OK",IF(ABS(J123-AVERAGE($F123,$N123))&gt;$R$2*AVERAGE($F123,$N123),"Rate check","OK"))))))))</f>
        <v/>
      </c>
      <c r="M123" s="16"/>
      <c r="N123" s="11"/>
      <c r="O123" s="12" t="str">
        <f>IF(AND(ISNUMBER(M123),ISNUMBER(N123)),M123*N123,"")</f>
        <v/>
      </c>
      <c r="P123" s="13" t="str">
        <f>IF($B123="","",IF(N123="","Not priced",IF(NOT(ISNUMBER(N123)),"Rate is text",IF(N123=0,"Zero rate",IF(NOT(ISNUMBER(M123)),"No quantity",IF(M123&lt;&gt;$D123,"Qty differs",IF(COUNT($F123,$J123)=0,"OK",IF(ABS(N123-AVERAGE($F123,$J123))&gt;$R$2*AVERAGE($F123,$J123),"Rate check","OK"))))))))</f>
        <v/>
      </c>
      <c r="Q123" s="18" t="str">
        <f>IF(COUNT(F123,J123,N123)=0,"",MIN(F123,J123,N123))</f>
        <v/>
      </c>
      <c r="R123" s="8"/>
    </row>
    <row r="124" spans="1:18">
      <c r="A124" s="8"/>
      <c r="B124" s="8"/>
      <c r="C124" s="8"/>
      <c r="D124" s="10"/>
      <c r="E124" s="16"/>
      <c r="F124" s="11"/>
      <c r="G124" s="12" t="str">
        <f>IF(AND(ISNUMBER(E124),ISNUMBER(F124)),E124*F124,"")</f>
        <v/>
      </c>
      <c r="H124" s="13" t="str">
        <f>IF($B124="","",IF(F124="","Not priced",IF(NOT(ISNUMBER(F124)),"Rate is text",IF(F124=0,"Zero rate",IF(NOT(ISNUMBER(E124)),"No quantity",IF(E124&lt;&gt;$D124,"Qty differs",IF(COUNT($J124,$N124)=0,"OK",IF(ABS(F124-AVERAGE($J124,$N124))&gt;$R$2*AVERAGE($J124,$N124),"Rate check","OK"))))))))</f>
        <v/>
      </c>
      <c r="I124" s="16"/>
      <c r="J124" s="11"/>
      <c r="K124" s="12" t="str">
        <f>IF(AND(ISNUMBER(I124),ISNUMBER(J124)),I124*J124,"")</f>
        <v/>
      </c>
      <c r="L124" s="13" t="str">
        <f>IF($B124="","",IF(J124="","Not priced",IF(NOT(ISNUMBER(J124)),"Rate is text",IF(J124=0,"Zero rate",IF(NOT(ISNUMBER(I124)),"No quantity",IF(I124&lt;&gt;$D124,"Qty differs",IF(COUNT($F124,$N124)=0,"OK",IF(ABS(J124-AVERAGE($F124,$N124))&gt;$R$2*AVERAGE($F124,$N124),"Rate check","OK"))))))))</f>
        <v/>
      </c>
      <c r="M124" s="16"/>
      <c r="N124" s="11"/>
      <c r="O124" s="12" t="str">
        <f>IF(AND(ISNUMBER(M124),ISNUMBER(N124)),M124*N124,"")</f>
        <v/>
      </c>
      <c r="P124" s="13" t="str">
        <f>IF($B124="","",IF(N124="","Not priced",IF(NOT(ISNUMBER(N124)),"Rate is text",IF(N124=0,"Zero rate",IF(NOT(ISNUMBER(M124)),"No quantity",IF(M124&lt;&gt;$D124,"Qty differs",IF(COUNT($F124,$J124)=0,"OK",IF(ABS(N124-AVERAGE($F124,$J124))&gt;$R$2*AVERAGE($F124,$J124),"Rate check","OK"))))))))</f>
        <v/>
      </c>
      <c r="Q124" s="18" t="str">
        <f>IF(COUNT(F124,J124,N124)=0,"",MIN(F124,J124,N124))</f>
        <v/>
      </c>
      <c r="R124" s="8"/>
    </row>
    <row r="125" spans="1:18">
      <c r="A125" s="8"/>
      <c r="B125" s="8"/>
      <c r="C125" s="8"/>
      <c r="D125" s="10"/>
      <c r="E125" s="16"/>
      <c r="F125" s="11"/>
      <c r="G125" s="12" t="str">
        <f>IF(AND(ISNUMBER(E125),ISNUMBER(F125)),E125*F125,"")</f>
        <v/>
      </c>
      <c r="H125" s="13" t="str">
        <f>IF($B125="","",IF(F125="","Not priced",IF(NOT(ISNUMBER(F125)),"Rate is text",IF(F125=0,"Zero rate",IF(NOT(ISNUMBER(E125)),"No quantity",IF(E125&lt;&gt;$D125,"Qty differs",IF(COUNT($J125,$N125)=0,"OK",IF(ABS(F125-AVERAGE($J125,$N125))&gt;$R$2*AVERAGE($J125,$N125),"Rate check","OK"))))))))</f>
        <v/>
      </c>
      <c r="I125" s="16"/>
      <c r="J125" s="11"/>
      <c r="K125" s="12" t="str">
        <f>IF(AND(ISNUMBER(I125),ISNUMBER(J125)),I125*J125,"")</f>
        <v/>
      </c>
      <c r="L125" s="13" t="str">
        <f>IF($B125="","",IF(J125="","Not priced",IF(NOT(ISNUMBER(J125)),"Rate is text",IF(J125=0,"Zero rate",IF(NOT(ISNUMBER(I125)),"No quantity",IF(I125&lt;&gt;$D125,"Qty differs",IF(COUNT($F125,$N125)=0,"OK",IF(ABS(J125-AVERAGE($F125,$N125))&gt;$R$2*AVERAGE($F125,$N125),"Rate check","OK"))))))))</f>
        <v/>
      </c>
      <c r="M125" s="16"/>
      <c r="N125" s="11"/>
      <c r="O125" s="12" t="str">
        <f>IF(AND(ISNUMBER(M125),ISNUMBER(N125)),M125*N125,"")</f>
        <v/>
      </c>
      <c r="P125" s="13" t="str">
        <f>IF($B125="","",IF(N125="","Not priced",IF(NOT(ISNUMBER(N125)),"Rate is text",IF(N125=0,"Zero rate",IF(NOT(ISNUMBER(M125)),"No quantity",IF(M125&lt;&gt;$D125,"Qty differs",IF(COUNT($F125,$J125)=0,"OK",IF(ABS(N125-AVERAGE($F125,$J125))&gt;$R$2*AVERAGE($F125,$J125),"Rate check","OK"))))))))</f>
        <v/>
      </c>
      <c r="Q125" s="18" t="str">
        <f>IF(COUNT(F125,J125,N125)=0,"",MIN(F125,J125,N125))</f>
        <v/>
      </c>
      <c r="R125" s="8"/>
    </row>
    <row r="126" spans="1:18">
      <c r="A126" s="8"/>
      <c r="B126" s="8"/>
      <c r="C126" s="8"/>
      <c r="D126" s="10"/>
      <c r="E126" s="16"/>
      <c r="F126" s="11"/>
      <c r="G126" s="12" t="str">
        <f>IF(AND(ISNUMBER(E126),ISNUMBER(F126)),E126*F126,"")</f>
        <v/>
      </c>
      <c r="H126" s="13" t="str">
        <f>IF($B126="","",IF(F126="","Not priced",IF(NOT(ISNUMBER(F126)),"Rate is text",IF(F126=0,"Zero rate",IF(NOT(ISNUMBER(E126)),"No quantity",IF(E126&lt;&gt;$D126,"Qty differs",IF(COUNT($J126,$N126)=0,"OK",IF(ABS(F126-AVERAGE($J126,$N126))&gt;$R$2*AVERAGE($J126,$N126),"Rate check","OK"))))))))</f>
        <v/>
      </c>
      <c r="I126" s="16"/>
      <c r="J126" s="11"/>
      <c r="K126" s="12" t="str">
        <f>IF(AND(ISNUMBER(I126),ISNUMBER(J126)),I126*J126,"")</f>
        <v/>
      </c>
      <c r="L126" s="13" t="str">
        <f>IF($B126="","",IF(J126="","Not priced",IF(NOT(ISNUMBER(J126)),"Rate is text",IF(J126=0,"Zero rate",IF(NOT(ISNUMBER(I126)),"No quantity",IF(I126&lt;&gt;$D126,"Qty differs",IF(COUNT($F126,$N126)=0,"OK",IF(ABS(J126-AVERAGE($F126,$N126))&gt;$R$2*AVERAGE($F126,$N126),"Rate check","OK"))))))))</f>
        <v/>
      </c>
      <c r="M126" s="16"/>
      <c r="N126" s="11"/>
      <c r="O126" s="12" t="str">
        <f>IF(AND(ISNUMBER(M126),ISNUMBER(N126)),M126*N126,"")</f>
        <v/>
      </c>
      <c r="P126" s="13" t="str">
        <f>IF($B126="","",IF(N126="","Not priced",IF(NOT(ISNUMBER(N126)),"Rate is text",IF(N126=0,"Zero rate",IF(NOT(ISNUMBER(M126)),"No quantity",IF(M126&lt;&gt;$D126,"Qty differs",IF(COUNT($F126,$J126)=0,"OK",IF(ABS(N126-AVERAGE($F126,$J126))&gt;$R$2*AVERAGE($F126,$J126),"Rate check","OK"))))))))</f>
        <v/>
      </c>
      <c r="Q126" s="18" t="str">
        <f>IF(COUNT(F126,J126,N126)=0,"",MIN(F126,J126,N126))</f>
        <v/>
      </c>
      <c r="R126" s="8"/>
    </row>
    <row r="127" spans="1:18">
      <c r="A127" s="8"/>
      <c r="B127" s="8"/>
      <c r="C127" s="8"/>
      <c r="D127" s="10"/>
      <c r="E127" s="16"/>
      <c r="F127" s="11"/>
      <c r="G127" s="12" t="str">
        <f>IF(AND(ISNUMBER(E127),ISNUMBER(F127)),E127*F127,"")</f>
        <v/>
      </c>
      <c r="H127" s="13" t="str">
        <f>IF($B127="","",IF(F127="","Not priced",IF(NOT(ISNUMBER(F127)),"Rate is text",IF(F127=0,"Zero rate",IF(NOT(ISNUMBER(E127)),"No quantity",IF(E127&lt;&gt;$D127,"Qty differs",IF(COUNT($J127,$N127)=0,"OK",IF(ABS(F127-AVERAGE($J127,$N127))&gt;$R$2*AVERAGE($J127,$N127),"Rate check","OK"))))))))</f>
        <v/>
      </c>
      <c r="I127" s="16"/>
      <c r="J127" s="11"/>
      <c r="K127" s="12" t="str">
        <f>IF(AND(ISNUMBER(I127),ISNUMBER(J127)),I127*J127,"")</f>
        <v/>
      </c>
      <c r="L127" s="13" t="str">
        <f>IF($B127="","",IF(J127="","Not priced",IF(NOT(ISNUMBER(J127)),"Rate is text",IF(J127=0,"Zero rate",IF(NOT(ISNUMBER(I127)),"No quantity",IF(I127&lt;&gt;$D127,"Qty differs",IF(COUNT($F127,$N127)=0,"OK",IF(ABS(J127-AVERAGE($F127,$N127))&gt;$R$2*AVERAGE($F127,$N127),"Rate check","OK"))))))))</f>
        <v/>
      </c>
      <c r="M127" s="16"/>
      <c r="N127" s="11"/>
      <c r="O127" s="12" t="str">
        <f>IF(AND(ISNUMBER(M127),ISNUMBER(N127)),M127*N127,"")</f>
        <v/>
      </c>
      <c r="P127" s="13" t="str">
        <f>IF($B127="","",IF(N127="","Not priced",IF(NOT(ISNUMBER(N127)),"Rate is text",IF(N127=0,"Zero rate",IF(NOT(ISNUMBER(M127)),"No quantity",IF(M127&lt;&gt;$D127,"Qty differs",IF(COUNT($F127,$J127)=0,"OK",IF(ABS(N127-AVERAGE($F127,$J127))&gt;$R$2*AVERAGE($F127,$J127),"Rate check","OK"))))))))</f>
        <v/>
      </c>
      <c r="Q127" s="18" t="str">
        <f>IF(COUNT(F127,J127,N127)=0,"",MIN(F127,J127,N127))</f>
        <v/>
      </c>
      <c r="R127" s="8"/>
    </row>
    <row r="128" spans="1:18">
      <c r="A128" s="8"/>
      <c r="B128" s="8"/>
      <c r="C128" s="8"/>
      <c r="D128" s="10"/>
      <c r="E128" s="16"/>
      <c r="F128" s="11"/>
      <c r="G128" s="12" t="str">
        <f>IF(AND(ISNUMBER(E128),ISNUMBER(F128)),E128*F128,"")</f>
        <v/>
      </c>
      <c r="H128" s="13" t="str">
        <f>IF($B128="","",IF(F128="","Not priced",IF(NOT(ISNUMBER(F128)),"Rate is text",IF(F128=0,"Zero rate",IF(NOT(ISNUMBER(E128)),"No quantity",IF(E128&lt;&gt;$D128,"Qty differs",IF(COUNT($J128,$N128)=0,"OK",IF(ABS(F128-AVERAGE($J128,$N128))&gt;$R$2*AVERAGE($J128,$N128),"Rate check","OK"))))))))</f>
        <v/>
      </c>
      <c r="I128" s="16"/>
      <c r="J128" s="11"/>
      <c r="K128" s="12" t="str">
        <f>IF(AND(ISNUMBER(I128),ISNUMBER(J128)),I128*J128,"")</f>
        <v/>
      </c>
      <c r="L128" s="13" t="str">
        <f>IF($B128="","",IF(J128="","Not priced",IF(NOT(ISNUMBER(J128)),"Rate is text",IF(J128=0,"Zero rate",IF(NOT(ISNUMBER(I128)),"No quantity",IF(I128&lt;&gt;$D128,"Qty differs",IF(COUNT($F128,$N128)=0,"OK",IF(ABS(J128-AVERAGE($F128,$N128))&gt;$R$2*AVERAGE($F128,$N128),"Rate check","OK"))))))))</f>
        <v/>
      </c>
      <c r="M128" s="16"/>
      <c r="N128" s="11"/>
      <c r="O128" s="12" t="str">
        <f>IF(AND(ISNUMBER(M128),ISNUMBER(N128)),M128*N128,"")</f>
        <v/>
      </c>
      <c r="P128" s="13" t="str">
        <f>IF($B128="","",IF(N128="","Not priced",IF(NOT(ISNUMBER(N128)),"Rate is text",IF(N128=0,"Zero rate",IF(NOT(ISNUMBER(M128)),"No quantity",IF(M128&lt;&gt;$D128,"Qty differs",IF(COUNT($F128,$J128)=0,"OK",IF(ABS(N128-AVERAGE($F128,$J128))&gt;$R$2*AVERAGE($F128,$J128),"Rate check","OK"))))))))</f>
        <v/>
      </c>
      <c r="Q128" s="18" t="str">
        <f>IF(COUNT(F128,J128,N128)=0,"",MIN(F128,J128,N128))</f>
        <v/>
      </c>
      <c r="R128" s="8"/>
    </row>
    <row r="129" spans="1:18">
      <c r="A129" s="8"/>
      <c r="B129" s="8"/>
      <c r="C129" s="8"/>
      <c r="D129" s="10"/>
      <c r="E129" s="16"/>
      <c r="F129" s="11"/>
      <c r="G129" s="12" t="str">
        <f>IF(AND(ISNUMBER(E129),ISNUMBER(F129)),E129*F129,"")</f>
        <v/>
      </c>
      <c r="H129" s="13" t="str">
        <f>IF($B129="","",IF(F129="","Not priced",IF(NOT(ISNUMBER(F129)),"Rate is text",IF(F129=0,"Zero rate",IF(NOT(ISNUMBER(E129)),"No quantity",IF(E129&lt;&gt;$D129,"Qty differs",IF(COUNT($J129,$N129)=0,"OK",IF(ABS(F129-AVERAGE($J129,$N129))&gt;$R$2*AVERAGE($J129,$N129),"Rate check","OK"))))))))</f>
        <v/>
      </c>
      <c r="I129" s="16"/>
      <c r="J129" s="11"/>
      <c r="K129" s="12" t="str">
        <f>IF(AND(ISNUMBER(I129),ISNUMBER(J129)),I129*J129,"")</f>
        <v/>
      </c>
      <c r="L129" s="13" t="str">
        <f>IF($B129="","",IF(J129="","Not priced",IF(NOT(ISNUMBER(J129)),"Rate is text",IF(J129=0,"Zero rate",IF(NOT(ISNUMBER(I129)),"No quantity",IF(I129&lt;&gt;$D129,"Qty differs",IF(COUNT($F129,$N129)=0,"OK",IF(ABS(J129-AVERAGE($F129,$N129))&gt;$R$2*AVERAGE($F129,$N129),"Rate check","OK"))))))))</f>
        <v/>
      </c>
      <c r="M129" s="16"/>
      <c r="N129" s="11"/>
      <c r="O129" s="12" t="str">
        <f>IF(AND(ISNUMBER(M129),ISNUMBER(N129)),M129*N129,"")</f>
        <v/>
      </c>
      <c r="P129" s="13" t="str">
        <f>IF($B129="","",IF(N129="","Not priced",IF(NOT(ISNUMBER(N129)),"Rate is text",IF(N129=0,"Zero rate",IF(NOT(ISNUMBER(M129)),"No quantity",IF(M129&lt;&gt;$D129,"Qty differs",IF(COUNT($F129,$J129)=0,"OK",IF(ABS(N129-AVERAGE($F129,$J129))&gt;$R$2*AVERAGE($F129,$J129),"Rate check","OK"))))))))</f>
        <v/>
      </c>
      <c r="Q129" s="18" t="str">
        <f>IF(COUNT(F129,J129,N129)=0,"",MIN(F129,J129,N129))</f>
        <v/>
      </c>
      <c r="R129" s="8"/>
    </row>
    <row r="130" spans="1:18">
      <c r="A130" s="8"/>
      <c r="B130" s="8"/>
      <c r="C130" s="8"/>
      <c r="D130" s="10"/>
      <c r="E130" s="16"/>
      <c r="F130" s="11"/>
      <c r="G130" s="12" t="str">
        <f>IF(AND(ISNUMBER(E130),ISNUMBER(F130)),E130*F130,"")</f>
        <v/>
      </c>
      <c r="H130" s="13" t="str">
        <f>IF($B130="","",IF(F130="","Not priced",IF(NOT(ISNUMBER(F130)),"Rate is text",IF(F130=0,"Zero rate",IF(NOT(ISNUMBER(E130)),"No quantity",IF(E130&lt;&gt;$D130,"Qty differs",IF(COUNT($J130,$N130)=0,"OK",IF(ABS(F130-AVERAGE($J130,$N130))&gt;$R$2*AVERAGE($J130,$N130),"Rate check","OK"))))))))</f>
        <v/>
      </c>
      <c r="I130" s="16"/>
      <c r="J130" s="11"/>
      <c r="K130" s="12" t="str">
        <f>IF(AND(ISNUMBER(I130),ISNUMBER(J130)),I130*J130,"")</f>
        <v/>
      </c>
      <c r="L130" s="13" t="str">
        <f>IF($B130="","",IF(J130="","Not priced",IF(NOT(ISNUMBER(J130)),"Rate is text",IF(J130=0,"Zero rate",IF(NOT(ISNUMBER(I130)),"No quantity",IF(I130&lt;&gt;$D130,"Qty differs",IF(COUNT($F130,$N130)=0,"OK",IF(ABS(J130-AVERAGE($F130,$N130))&gt;$R$2*AVERAGE($F130,$N130),"Rate check","OK"))))))))</f>
        <v/>
      </c>
      <c r="M130" s="16"/>
      <c r="N130" s="11"/>
      <c r="O130" s="12" t="str">
        <f>IF(AND(ISNUMBER(M130),ISNUMBER(N130)),M130*N130,"")</f>
        <v/>
      </c>
      <c r="P130" s="13" t="str">
        <f>IF($B130="","",IF(N130="","Not priced",IF(NOT(ISNUMBER(N130)),"Rate is text",IF(N130=0,"Zero rate",IF(NOT(ISNUMBER(M130)),"No quantity",IF(M130&lt;&gt;$D130,"Qty differs",IF(COUNT($F130,$J130)=0,"OK",IF(ABS(N130-AVERAGE($F130,$J130))&gt;$R$2*AVERAGE($F130,$J130),"Rate check","OK"))))))))</f>
        <v/>
      </c>
      <c r="Q130" s="18" t="str">
        <f>IF(COUNT(F130,J130,N130)=0,"",MIN(F130,J130,N130))</f>
        <v/>
      </c>
      <c r="R130" s="8"/>
    </row>
    <row r="131" spans="1:18">
      <c r="A131" s="8"/>
      <c r="B131" s="8"/>
      <c r="C131" s="8"/>
      <c r="D131" s="10"/>
      <c r="E131" s="16"/>
      <c r="F131" s="11"/>
      <c r="G131" s="12" t="str">
        <f>IF(AND(ISNUMBER(E131),ISNUMBER(F131)),E131*F131,"")</f>
        <v/>
      </c>
      <c r="H131" s="13" t="str">
        <f>IF($B131="","",IF(F131="","Not priced",IF(NOT(ISNUMBER(F131)),"Rate is text",IF(F131=0,"Zero rate",IF(NOT(ISNUMBER(E131)),"No quantity",IF(E131&lt;&gt;$D131,"Qty differs",IF(COUNT($J131,$N131)=0,"OK",IF(ABS(F131-AVERAGE($J131,$N131))&gt;$R$2*AVERAGE($J131,$N131),"Rate check","OK"))))))))</f>
        <v/>
      </c>
      <c r="I131" s="16"/>
      <c r="J131" s="11"/>
      <c r="K131" s="12" t="str">
        <f>IF(AND(ISNUMBER(I131),ISNUMBER(J131)),I131*J131,"")</f>
        <v/>
      </c>
      <c r="L131" s="13" t="str">
        <f>IF($B131="","",IF(J131="","Not priced",IF(NOT(ISNUMBER(J131)),"Rate is text",IF(J131=0,"Zero rate",IF(NOT(ISNUMBER(I131)),"No quantity",IF(I131&lt;&gt;$D131,"Qty differs",IF(COUNT($F131,$N131)=0,"OK",IF(ABS(J131-AVERAGE($F131,$N131))&gt;$R$2*AVERAGE($F131,$N131),"Rate check","OK"))))))))</f>
        <v/>
      </c>
      <c r="M131" s="16"/>
      <c r="N131" s="11"/>
      <c r="O131" s="12" t="str">
        <f>IF(AND(ISNUMBER(M131),ISNUMBER(N131)),M131*N131,"")</f>
        <v/>
      </c>
      <c r="P131" s="13" t="str">
        <f>IF($B131="","",IF(N131="","Not priced",IF(NOT(ISNUMBER(N131)),"Rate is text",IF(N131=0,"Zero rate",IF(NOT(ISNUMBER(M131)),"No quantity",IF(M131&lt;&gt;$D131,"Qty differs",IF(COUNT($F131,$J131)=0,"OK",IF(ABS(N131-AVERAGE($F131,$J131))&gt;$R$2*AVERAGE($F131,$J131),"Rate check","OK"))))))))</f>
        <v/>
      </c>
      <c r="Q131" s="18" t="str">
        <f>IF(COUNT(F131,J131,N131)=0,"",MIN(F131,J131,N131))</f>
        <v/>
      </c>
      <c r="R131" s="8"/>
    </row>
    <row r="132" spans="1:18">
      <c r="A132" s="8"/>
      <c r="B132" s="8"/>
      <c r="C132" s="8"/>
      <c r="D132" s="10"/>
      <c r="E132" s="16"/>
      <c r="F132" s="11"/>
      <c r="G132" s="12" t="str">
        <f>IF(AND(ISNUMBER(E132),ISNUMBER(F132)),E132*F132,"")</f>
        <v/>
      </c>
      <c r="H132" s="13" t="str">
        <f>IF($B132="","",IF(F132="","Not priced",IF(NOT(ISNUMBER(F132)),"Rate is text",IF(F132=0,"Zero rate",IF(NOT(ISNUMBER(E132)),"No quantity",IF(E132&lt;&gt;$D132,"Qty differs",IF(COUNT($J132,$N132)=0,"OK",IF(ABS(F132-AVERAGE($J132,$N132))&gt;$R$2*AVERAGE($J132,$N132),"Rate check","OK"))))))))</f>
        <v/>
      </c>
      <c r="I132" s="16"/>
      <c r="J132" s="11"/>
      <c r="K132" s="12" t="str">
        <f>IF(AND(ISNUMBER(I132),ISNUMBER(J132)),I132*J132,"")</f>
        <v/>
      </c>
      <c r="L132" s="13" t="str">
        <f>IF($B132="","",IF(J132="","Not priced",IF(NOT(ISNUMBER(J132)),"Rate is text",IF(J132=0,"Zero rate",IF(NOT(ISNUMBER(I132)),"No quantity",IF(I132&lt;&gt;$D132,"Qty differs",IF(COUNT($F132,$N132)=0,"OK",IF(ABS(J132-AVERAGE($F132,$N132))&gt;$R$2*AVERAGE($F132,$N132),"Rate check","OK"))))))))</f>
        <v/>
      </c>
      <c r="M132" s="16"/>
      <c r="N132" s="11"/>
      <c r="O132" s="12" t="str">
        <f>IF(AND(ISNUMBER(M132),ISNUMBER(N132)),M132*N132,"")</f>
        <v/>
      </c>
      <c r="P132" s="13" t="str">
        <f>IF($B132="","",IF(N132="","Not priced",IF(NOT(ISNUMBER(N132)),"Rate is text",IF(N132=0,"Zero rate",IF(NOT(ISNUMBER(M132)),"No quantity",IF(M132&lt;&gt;$D132,"Qty differs",IF(COUNT($F132,$J132)=0,"OK",IF(ABS(N132-AVERAGE($F132,$J132))&gt;$R$2*AVERAGE($F132,$J132),"Rate check","OK"))))))))</f>
        <v/>
      </c>
      <c r="Q132" s="18" t="str">
        <f>IF(COUNT(F132,J132,N132)=0,"",MIN(F132,J132,N132))</f>
        <v/>
      </c>
      <c r="R132" s="8"/>
    </row>
    <row r="133" spans="1:18">
      <c r="A133" s="8"/>
      <c r="B133" s="8"/>
      <c r="C133" s="8"/>
      <c r="D133" s="10"/>
      <c r="E133" s="16"/>
      <c r="F133" s="11"/>
      <c r="G133" s="12" t="str">
        <f>IF(AND(ISNUMBER(E133),ISNUMBER(F133)),E133*F133,"")</f>
        <v/>
      </c>
      <c r="H133" s="13" t="str">
        <f>IF($B133="","",IF(F133="","Not priced",IF(NOT(ISNUMBER(F133)),"Rate is text",IF(F133=0,"Zero rate",IF(NOT(ISNUMBER(E133)),"No quantity",IF(E133&lt;&gt;$D133,"Qty differs",IF(COUNT($J133,$N133)=0,"OK",IF(ABS(F133-AVERAGE($J133,$N133))&gt;$R$2*AVERAGE($J133,$N133),"Rate check","OK"))))))))</f>
        <v/>
      </c>
      <c r="I133" s="16"/>
      <c r="J133" s="11"/>
      <c r="K133" s="12" t="str">
        <f>IF(AND(ISNUMBER(I133),ISNUMBER(J133)),I133*J133,"")</f>
        <v/>
      </c>
      <c r="L133" s="13" t="str">
        <f>IF($B133="","",IF(J133="","Not priced",IF(NOT(ISNUMBER(J133)),"Rate is text",IF(J133=0,"Zero rate",IF(NOT(ISNUMBER(I133)),"No quantity",IF(I133&lt;&gt;$D133,"Qty differs",IF(COUNT($F133,$N133)=0,"OK",IF(ABS(J133-AVERAGE($F133,$N133))&gt;$R$2*AVERAGE($F133,$N133),"Rate check","OK"))))))))</f>
        <v/>
      </c>
      <c r="M133" s="16"/>
      <c r="N133" s="11"/>
      <c r="O133" s="12" t="str">
        <f>IF(AND(ISNUMBER(M133),ISNUMBER(N133)),M133*N133,"")</f>
        <v/>
      </c>
      <c r="P133" s="13" t="str">
        <f>IF($B133="","",IF(N133="","Not priced",IF(NOT(ISNUMBER(N133)),"Rate is text",IF(N133=0,"Zero rate",IF(NOT(ISNUMBER(M133)),"No quantity",IF(M133&lt;&gt;$D133,"Qty differs",IF(COUNT($F133,$J133)=0,"OK",IF(ABS(N133-AVERAGE($F133,$J133))&gt;$R$2*AVERAGE($F133,$J133),"Rate check","OK"))))))))</f>
        <v/>
      </c>
      <c r="Q133" s="18" t="str">
        <f>IF(COUNT(F133,J133,N133)=0,"",MIN(F133,J133,N133))</f>
        <v/>
      </c>
      <c r="R133" s="8"/>
    </row>
    <row r="134" spans="1:18">
      <c r="A134" s="8"/>
      <c r="B134" s="8"/>
      <c r="C134" s="8"/>
      <c r="D134" s="10"/>
      <c r="E134" s="16"/>
      <c r="F134" s="11"/>
      <c r="G134" s="12" t="str">
        <f>IF(AND(ISNUMBER(E134),ISNUMBER(F134)),E134*F134,"")</f>
        <v/>
      </c>
      <c r="H134" s="13" t="str">
        <f>IF($B134="","",IF(F134="","Not priced",IF(NOT(ISNUMBER(F134)),"Rate is text",IF(F134=0,"Zero rate",IF(NOT(ISNUMBER(E134)),"No quantity",IF(E134&lt;&gt;$D134,"Qty differs",IF(COUNT($J134,$N134)=0,"OK",IF(ABS(F134-AVERAGE($J134,$N134))&gt;$R$2*AVERAGE($J134,$N134),"Rate check","OK"))))))))</f>
        <v/>
      </c>
      <c r="I134" s="16"/>
      <c r="J134" s="11"/>
      <c r="K134" s="12" t="str">
        <f>IF(AND(ISNUMBER(I134),ISNUMBER(J134)),I134*J134,"")</f>
        <v/>
      </c>
      <c r="L134" s="13" t="str">
        <f>IF($B134="","",IF(J134="","Not priced",IF(NOT(ISNUMBER(J134)),"Rate is text",IF(J134=0,"Zero rate",IF(NOT(ISNUMBER(I134)),"No quantity",IF(I134&lt;&gt;$D134,"Qty differs",IF(COUNT($F134,$N134)=0,"OK",IF(ABS(J134-AVERAGE($F134,$N134))&gt;$R$2*AVERAGE($F134,$N134),"Rate check","OK"))))))))</f>
        <v/>
      </c>
      <c r="M134" s="16"/>
      <c r="N134" s="11"/>
      <c r="O134" s="12" t="str">
        <f>IF(AND(ISNUMBER(M134),ISNUMBER(N134)),M134*N134,"")</f>
        <v/>
      </c>
      <c r="P134" s="13" t="str">
        <f>IF($B134="","",IF(N134="","Not priced",IF(NOT(ISNUMBER(N134)),"Rate is text",IF(N134=0,"Zero rate",IF(NOT(ISNUMBER(M134)),"No quantity",IF(M134&lt;&gt;$D134,"Qty differs",IF(COUNT($F134,$J134)=0,"OK",IF(ABS(N134-AVERAGE($F134,$J134))&gt;$R$2*AVERAGE($F134,$J134),"Rate check","OK"))))))))</f>
        <v/>
      </c>
      <c r="Q134" s="18" t="str">
        <f>IF(COUNT(F134,J134,N134)=0,"",MIN(F134,J134,N134))</f>
        <v/>
      </c>
      <c r="R134" s="8"/>
    </row>
    <row r="135" spans="1:18">
      <c r="A135" s="8"/>
      <c r="B135" s="8"/>
      <c r="C135" s="8"/>
      <c r="D135" s="10"/>
      <c r="E135" s="16"/>
      <c r="F135" s="11"/>
      <c r="G135" s="12" t="str">
        <f>IF(AND(ISNUMBER(E135),ISNUMBER(F135)),E135*F135,"")</f>
        <v/>
      </c>
      <c r="H135" s="13" t="str">
        <f>IF($B135="","",IF(F135="","Not priced",IF(NOT(ISNUMBER(F135)),"Rate is text",IF(F135=0,"Zero rate",IF(NOT(ISNUMBER(E135)),"No quantity",IF(E135&lt;&gt;$D135,"Qty differs",IF(COUNT($J135,$N135)=0,"OK",IF(ABS(F135-AVERAGE($J135,$N135))&gt;$R$2*AVERAGE($J135,$N135),"Rate check","OK"))))))))</f>
        <v/>
      </c>
      <c r="I135" s="16"/>
      <c r="J135" s="11"/>
      <c r="K135" s="12" t="str">
        <f>IF(AND(ISNUMBER(I135),ISNUMBER(J135)),I135*J135,"")</f>
        <v/>
      </c>
      <c r="L135" s="13" t="str">
        <f>IF($B135="","",IF(J135="","Not priced",IF(NOT(ISNUMBER(J135)),"Rate is text",IF(J135=0,"Zero rate",IF(NOT(ISNUMBER(I135)),"No quantity",IF(I135&lt;&gt;$D135,"Qty differs",IF(COUNT($F135,$N135)=0,"OK",IF(ABS(J135-AVERAGE($F135,$N135))&gt;$R$2*AVERAGE($F135,$N135),"Rate check","OK"))))))))</f>
        <v/>
      </c>
      <c r="M135" s="16"/>
      <c r="N135" s="11"/>
      <c r="O135" s="12" t="str">
        <f>IF(AND(ISNUMBER(M135),ISNUMBER(N135)),M135*N135,"")</f>
        <v/>
      </c>
      <c r="P135" s="13" t="str">
        <f>IF($B135="","",IF(N135="","Not priced",IF(NOT(ISNUMBER(N135)),"Rate is text",IF(N135=0,"Zero rate",IF(NOT(ISNUMBER(M135)),"No quantity",IF(M135&lt;&gt;$D135,"Qty differs",IF(COUNT($F135,$J135)=0,"OK",IF(ABS(N135-AVERAGE($F135,$J135))&gt;$R$2*AVERAGE($F135,$J135),"Rate check","OK"))))))))</f>
        <v/>
      </c>
      <c r="Q135" s="18" t="str">
        <f>IF(COUNT(F135,J135,N135)=0,"",MIN(F135,J135,N135))</f>
        <v/>
      </c>
      <c r="R135" s="8"/>
    </row>
    <row r="136" spans="1:18">
      <c r="A136" s="8"/>
      <c r="B136" s="8"/>
      <c r="C136" s="8"/>
      <c r="D136" s="10"/>
      <c r="E136" s="16"/>
      <c r="F136" s="11"/>
      <c r="G136" s="12" t="str">
        <f>IF(AND(ISNUMBER(E136),ISNUMBER(F136)),E136*F136,"")</f>
        <v/>
      </c>
      <c r="H136" s="13" t="str">
        <f>IF($B136="","",IF(F136="","Not priced",IF(NOT(ISNUMBER(F136)),"Rate is text",IF(F136=0,"Zero rate",IF(NOT(ISNUMBER(E136)),"No quantity",IF(E136&lt;&gt;$D136,"Qty differs",IF(COUNT($J136,$N136)=0,"OK",IF(ABS(F136-AVERAGE($J136,$N136))&gt;$R$2*AVERAGE($J136,$N136),"Rate check","OK"))))))))</f>
        <v/>
      </c>
      <c r="I136" s="16"/>
      <c r="J136" s="11"/>
      <c r="K136" s="12" t="str">
        <f>IF(AND(ISNUMBER(I136),ISNUMBER(J136)),I136*J136,"")</f>
        <v/>
      </c>
      <c r="L136" s="13" t="str">
        <f>IF($B136="","",IF(J136="","Not priced",IF(NOT(ISNUMBER(J136)),"Rate is text",IF(J136=0,"Zero rate",IF(NOT(ISNUMBER(I136)),"No quantity",IF(I136&lt;&gt;$D136,"Qty differs",IF(COUNT($F136,$N136)=0,"OK",IF(ABS(J136-AVERAGE($F136,$N136))&gt;$R$2*AVERAGE($F136,$N136),"Rate check","OK"))))))))</f>
        <v/>
      </c>
      <c r="M136" s="16"/>
      <c r="N136" s="11"/>
      <c r="O136" s="12" t="str">
        <f>IF(AND(ISNUMBER(M136),ISNUMBER(N136)),M136*N136,"")</f>
        <v/>
      </c>
      <c r="P136" s="13" t="str">
        <f>IF($B136="","",IF(N136="","Not priced",IF(NOT(ISNUMBER(N136)),"Rate is text",IF(N136=0,"Zero rate",IF(NOT(ISNUMBER(M136)),"No quantity",IF(M136&lt;&gt;$D136,"Qty differs",IF(COUNT($F136,$J136)=0,"OK",IF(ABS(N136-AVERAGE($F136,$J136))&gt;$R$2*AVERAGE($F136,$J136),"Rate check","OK"))))))))</f>
        <v/>
      </c>
      <c r="Q136" s="18" t="str">
        <f>IF(COUNT(F136,J136,N136)=0,"",MIN(F136,J136,N136))</f>
        <v/>
      </c>
      <c r="R136" s="8"/>
    </row>
    <row r="137" spans="1:18">
      <c r="A137" s="8"/>
      <c r="B137" s="8"/>
      <c r="C137" s="8"/>
      <c r="D137" s="10"/>
      <c r="E137" s="16"/>
      <c r="F137" s="11"/>
      <c r="G137" s="12" t="str">
        <f>IF(AND(ISNUMBER(E137),ISNUMBER(F137)),E137*F137,"")</f>
        <v/>
      </c>
      <c r="H137" s="13" t="str">
        <f>IF($B137="","",IF(F137="","Not priced",IF(NOT(ISNUMBER(F137)),"Rate is text",IF(F137=0,"Zero rate",IF(NOT(ISNUMBER(E137)),"No quantity",IF(E137&lt;&gt;$D137,"Qty differs",IF(COUNT($J137,$N137)=0,"OK",IF(ABS(F137-AVERAGE($J137,$N137))&gt;$R$2*AVERAGE($J137,$N137),"Rate check","OK"))))))))</f>
        <v/>
      </c>
      <c r="I137" s="16"/>
      <c r="J137" s="11"/>
      <c r="K137" s="12" t="str">
        <f>IF(AND(ISNUMBER(I137),ISNUMBER(J137)),I137*J137,"")</f>
        <v/>
      </c>
      <c r="L137" s="13" t="str">
        <f>IF($B137="","",IF(J137="","Not priced",IF(NOT(ISNUMBER(J137)),"Rate is text",IF(J137=0,"Zero rate",IF(NOT(ISNUMBER(I137)),"No quantity",IF(I137&lt;&gt;$D137,"Qty differs",IF(COUNT($F137,$N137)=0,"OK",IF(ABS(J137-AVERAGE($F137,$N137))&gt;$R$2*AVERAGE($F137,$N137),"Rate check","OK"))))))))</f>
        <v/>
      </c>
      <c r="M137" s="16"/>
      <c r="N137" s="11"/>
      <c r="O137" s="12" t="str">
        <f>IF(AND(ISNUMBER(M137),ISNUMBER(N137)),M137*N137,"")</f>
        <v/>
      </c>
      <c r="P137" s="13" t="str">
        <f>IF($B137="","",IF(N137="","Not priced",IF(NOT(ISNUMBER(N137)),"Rate is text",IF(N137=0,"Zero rate",IF(NOT(ISNUMBER(M137)),"No quantity",IF(M137&lt;&gt;$D137,"Qty differs",IF(COUNT($F137,$J137)=0,"OK",IF(ABS(N137-AVERAGE($F137,$J137))&gt;$R$2*AVERAGE($F137,$J137),"Rate check","OK"))))))))</f>
        <v/>
      </c>
      <c r="Q137" s="18" t="str">
        <f>IF(COUNT(F137,J137,N137)=0,"",MIN(F137,J137,N137))</f>
        <v/>
      </c>
      <c r="R137" s="8"/>
    </row>
    <row r="138" spans="1:18">
      <c r="A138" s="8"/>
      <c r="B138" s="8"/>
      <c r="C138" s="8"/>
      <c r="D138" s="10"/>
      <c r="E138" s="16"/>
      <c r="F138" s="11"/>
      <c r="G138" s="12" t="str">
        <f>IF(AND(ISNUMBER(E138),ISNUMBER(F138)),E138*F138,"")</f>
        <v/>
      </c>
      <c r="H138" s="13" t="str">
        <f>IF($B138="","",IF(F138="","Not priced",IF(NOT(ISNUMBER(F138)),"Rate is text",IF(F138=0,"Zero rate",IF(NOT(ISNUMBER(E138)),"No quantity",IF(E138&lt;&gt;$D138,"Qty differs",IF(COUNT($J138,$N138)=0,"OK",IF(ABS(F138-AVERAGE($J138,$N138))&gt;$R$2*AVERAGE($J138,$N138),"Rate check","OK"))))))))</f>
        <v/>
      </c>
      <c r="I138" s="16"/>
      <c r="J138" s="11"/>
      <c r="K138" s="12" t="str">
        <f>IF(AND(ISNUMBER(I138),ISNUMBER(J138)),I138*J138,"")</f>
        <v/>
      </c>
      <c r="L138" s="13" t="str">
        <f>IF($B138="","",IF(J138="","Not priced",IF(NOT(ISNUMBER(J138)),"Rate is text",IF(J138=0,"Zero rate",IF(NOT(ISNUMBER(I138)),"No quantity",IF(I138&lt;&gt;$D138,"Qty differs",IF(COUNT($F138,$N138)=0,"OK",IF(ABS(J138-AVERAGE($F138,$N138))&gt;$R$2*AVERAGE($F138,$N138),"Rate check","OK"))))))))</f>
        <v/>
      </c>
      <c r="M138" s="16"/>
      <c r="N138" s="11"/>
      <c r="O138" s="12" t="str">
        <f>IF(AND(ISNUMBER(M138),ISNUMBER(N138)),M138*N138,"")</f>
        <v/>
      </c>
      <c r="P138" s="13" t="str">
        <f>IF($B138="","",IF(N138="","Not priced",IF(NOT(ISNUMBER(N138)),"Rate is text",IF(N138=0,"Zero rate",IF(NOT(ISNUMBER(M138)),"No quantity",IF(M138&lt;&gt;$D138,"Qty differs",IF(COUNT($F138,$J138)=0,"OK",IF(ABS(N138-AVERAGE($F138,$J138))&gt;$R$2*AVERAGE($F138,$J138),"Rate check","OK"))))))))</f>
        <v/>
      </c>
      <c r="Q138" s="18" t="str">
        <f>IF(COUNT(F138,J138,N138)=0,"",MIN(F138,J138,N138))</f>
        <v/>
      </c>
      <c r="R138" s="8"/>
    </row>
    <row r="139" spans="1:18">
      <c r="A139" s="8"/>
      <c r="B139" s="8"/>
      <c r="C139" s="8"/>
      <c r="D139" s="10"/>
      <c r="E139" s="16"/>
      <c r="F139" s="11"/>
      <c r="G139" s="12" t="str">
        <f>IF(AND(ISNUMBER(E139),ISNUMBER(F139)),E139*F139,"")</f>
        <v/>
      </c>
      <c r="H139" s="13" t="str">
        <f>IF($B139="","",IF(F139="","Not priced",IF(NOT(ISNUMBER(F139)),"Rate is text",IF(F139=0,"Zero rate",IF(NOT(ISNUMBER(E139)),"No quantity",IF(E139&lt;&gt;$D139,"Qty differs",IF(COUNT($J139,$N139)=0,"OK",IF(ABS(F139-AVERAGE($J139,$N139))&gt;$R$2*AVERAGE($J139,$N139),"Rate check","OK"))))))))</f>
        <v/>
      </c>
      <c r="I139" s="16"/>
      <c r="J139" s="11"/>
      <c r="K139" s="12" t="str">
        <f>IF(AND(ISNUMBER(I139),ISNUMBER(J139)),I139*J139,"")</f>
        <v/>
      </c>
      <c r="L139" s="13" t="str">
        <f>IF($B139="","",IF(J139="","Not priced",IF(NOT(ISNUMBER(J139)),"Rate is text",IF(J139=0,"Zero rate",IF(NOT(ISNUMBER(I139)),"No quantity",IF(I139&lt;&gt;$D139,"Qty differs",IF(COUNT($F139,$N139)=0,"OK",IF(ABS(J139-AVERAGE($F139,$N139))&gt;$R$2*AVERAGE($F139,$N139),"Rate check","OK"))))))))</f>
        <v/>
      </c>
      <c r="M139" s="16"/>
      <c r="N139" s="11"/>
      <c r="O139" s="12" t="str">
        <f>IF(AND(ISNUMBER(M139),ISNUMBER(N139)),M139*N139,"")</f>
        <v/>
      </c>
      <c r="P139" s="13" t="str">
        <f>IF($B139="","",IF(N139="","Not priced",IF(NOT(ISNUMBER(N139)),"Rate is text",IF(N139=0,"Zero rate",IF(NOT(ISNUMBER(M139)),"No quantity",IF(M139&lt;&gt;$D139,"Qty differs",IF(COUNT($F139,$J139)=0,"OK",IF(ABS(N139-AVERAGE($F139,$J139))&gt;$R$2*AVERAGE($F139,$J139),"Rate check","OK"))))))))</f>
        <v/>
      </c>
      <c r="Q139" s="18" t="str">
        <f>IF(COUNT(F139,J139,N139)=0,"",MIN(F139,J139,N139))</f>
        <v/>
      </c>
      <c r="R139" s="8"/>
    </row>
    <row r="140" spans="1:18">
      <c r="A140" s="8"/>
      <c r="B140" s="8"/>
      <c r="C140" s="8"/>
      <c r="D140" s="10"/>
      <c r="E140" s="16"/>
      <c r="F140" s="11"/>
      <c r="G140" s="12" t="str">
        <f>IF(AND(ISNUMBER(E140),ISNUMBER(F140)),E140*F140,"")</f>
        <v/>
      </c>
      <c r="H140" s="13" t="str">
        <f>IF($B140="","",IF(F140="","Not priced",IF(NOT(ISNUMBER(F140)),"Rate is text",IF(F140=0,"Zero rate",IF(NOT(ISNUMBER(E140)),"No quantity",IF(E140&lt;&gt;$D140,"Qty differs",IF(COUNT($J140,$N140)=0,"OK",IF(ABS(F140-AVERAGE($J140,$N140))&gt;$R$2*AVERAGE($J140,$N140),"Rate check","OK"))))))))</f>
        <v/>
      </c>
      <c r="I140" s="16"/>
      <c r="J140" s="11"/>
      <c r="K140" s="12" t="str">
        <f>IF(AND(ISNUMBER(I140),ISNUMBER(J140)),I140*J140,"")</f>
        <v/>
      </c>
      <c r="L140" s="13" t="str">
        <f>IF($B140="","",IF(J140="","Not priced",IF(NOT(ISNUMBER(J140)),"Rate is text",IF(J140=0,"Zero rate",IF(NOT(ISNUMBER(I140)),"No quantity",IF(I140&lt;&gt;$D140,"Qty differs",IF(COUNT($F140,$N140)=0,"OK",IF(ABS(J140-AVERAGE($F140,$N140))&gt;$R$2*AVERAGE($F140,$N140),"Rate check","OK"))))))))</f>
        <v/>
      </c>
      <c r="M140" s="16"/>
      <c r="N140" s="11"/>
      <c r="O140" s="12" t="str">
        <f>IF(AND(ISNUMBER(M140),ISNUMBER(N140)),M140*N140,"")</f>
        <v/>
      </c>
      <c r="P140" s="13" t="str">
        <f>IF($B140="","",IF(N140="","Not priced",IF(NOT(ISNUMBER(N140)),"Rate is text",IF(N140=0,"Zero rate",IF(NOT(ISNUMBER(M140)),"No quantity",IF(M140&lt;&gt;$D140,"Qty differs",IF(COUNT($F140,$J140)=0,"OK",IF(ABS(N140-AVERAGE($F140,$J140))&gt;$R$2*AVERAGE($F140,$J140),"Rate check","OK"))))))))</f>
        <v/>
      </c>
      <c r="Q140" s="18" t="str">
        <f>IF(COUNT(F140,J140,N140)=0,"",MIN(F140,J140,N140))</f>
        <v/>
      </c>
      <c r="R140" s="8"/>
    </row>
    <row r="141" spans="1:18">
      <c r="A141" s="8"/>
      <c r="B141" s="8"/>
      <c r="C141" s="8"/>
      <c r="D141" s="10"/>
      <c r="E141" s="16"/>
      <c r="F141" s="11"/>
      <c r="G141" s="12" t="str">
        <f>IF(AND(ISNUMBER(E141),ISNUMBER(F141)),E141*F141,"")</f>
        <v/>
      </c>
      <c r="H141" s="13" t="str">
        <f>IF($B141="","",IF(F141="","Not priced",IF(NOT(ISNUMBER(F141)),"Rate is text",IF(F141=0,"Zero rate",IF(NOT(ISNUMBER(E141)),"No quantity",IF(E141&lt;&gt;$D141,"Qty differs",IF(COUNT($J141,$N141)=0,"OK",IF(ABS(F141-AVERAGE($J141,$N141))&gt;$R$2*AVERAGE($J141,$N141),"Rate check","OK"))))))))</f>
        <v/>
      </c>
      <c r="I141" s="16"/>
      <c r="J141" s="11"/>
      <c r="K141" s="12" t="str">
        <f>IF(AND(ISNUMBER(I141),ISNUMBER(J141)),I141*J141,"")</f>
        <v/>
      </c>
      <c r="L141" s="13" t="str">
        <f>IF($B141="","",IF(J141="","Not priced",IF(NOT(ISNUMBER(J141)),"Rate is text",IF(J141=0,"Zero rate",IF(NOT(ISNUMBER(I141)),"No quantity",IF(I141&lt;&gt;$D141,"Qty differs",IF(COUNT($F141,$N141)=0,"OK",IF(ABS(J141-AVERAGE($F141,$N141))&gt;$R$2*AVERAGE($F141,$N141),"Rate check","OK"))))))))</f>
        <v/>
      </c>
      <c r="M141" s="16"/>
      <c r="N141" s="11"/>
      <c r="O141" s="12" t="str">
        <f>IF(AND(ISNUMBER(M141),ISNUMBER(N141)),M141*N141,"")</f>
        <v/>
      </c>
      <c r="P141" s="13" t="str">
        <f>IF($B141="","",IF(N141="","Not priced",IF(NOT(ISNUMBER(N141)),"Rate is text",IF(N141=0,"Zero rate",IF(NOT(ISNUMBER(M141)),"No quantity",IF(M141&lt;&gt;$D141,"Qty differs",IF(COUNT($F141,$J141)=0,"OK",IF(ABS(N141-AVERAGE($F141,$J141))&gt;$R$2*AVERAGE($F141,$J141),"Rate check","OK"))))))))</f>
        <v/>
      </c>
      <c r="Q141" s="18" t="str">
        <f>IF(COUNT(F141,J141,N141)=0,"",MIN(F141,J141,N141))</f>
        <v/>
      </c>
      <c r="R141" s="8"/>
    </row>
    <row r="142" spans="1:18">
      <c r="A142" s="8"/>
      <c r="B142" s="8"/>
      <c r="C142" s="8"/>
      <c r="D142" s="10"/>
      <c r="E142" s="16"/>
      <c r="F142" s="11"/>
      <c r="G142" s="12" t="str">
        <f>IF(AND(ISNUMBER(E142),ISNUMBER(F142)),E142*F142,"")</f>
        <v/>
      </c>
      <c r="H142" s="13" t="str">
        <f>IF($B142="","",IF(F142="","Not priced",IF(NOT(ISNUMBER(F142)),"Rate is text",IF(F142=0,"Zero rate",IF(NOT(ISNUMBER(E142)),"No quantity",IF(E142&lt;&gt;$D142,"Qty differs",IF(COUNT($J142,$N142)=0,"OK",IF(ABS(F142-AVERAGE($J142,$N142))&gt;$R$2*AVERAGE($J142,$N142),"Rate check","OK"))))))))</f>
        <v/>
      </c>
      <c r="I142" s="16"/>
      <c r="J142" s="11"/>
      <c r="K142" s="12" t="str">
        <f>IF(AND(ISNUMBER(I142),ISNUMBER(J142)),I142*J142,"")</f>
        <v/>
      </c>
      <c r="L142" s="13" t="str">
        <f>IF($B142="","",IF(J142="","Not priced",IF(NOT(ISNUMBER(J142)),"Rate is text",IF(J142=0,"Zero rate",IF(NOT(ISNUMBER(I142)),"No quantity",IF(I142&lt;&gt;$D142,"Qty differs",IF(COUNT($F142,$N142)=0,"OK",IF(ABS(J142-AVERAGE($F142,$N142))&gt;$R$2*AVERAGE($F142,$N142),"Rate check","OK"))))))))</f>
        <v/>
      </c>
      <c r="M142" s="16"/>
      <c r="N142" s="11"/>
      <c r="O142" s="12" t="str">
        <f>IF(AND(ISNUMBER(M142),ISNUMBER(N142)),M142*N142,"")</f>
        <v/>
      </c>
      <c r="P142" s="13" t="str">
        <f>IF($B142="","",IF(N142="","Not priced",IF(NOT(ISNUMBER(N142)),"Rate is text",IF(N142=0,"Zero rate",IF(NOT(ISNUMBER(M142)),"No quantity",IF(M142&lt;&gt;$D142,"Qty differs",IF(COUNT($F142,$J142)=0,"OK",IF(ABS(N142-AVERAGE($F142,$J142))&gt;$R$2*AVERAGE($F142,$J142),"Rate check","OK"))))))))</f>
        <v/>
      </c>
      <c r="Q142" s="18" t="str">
        <f>IF(COUNT(F142,J142,N142)=0,"",MIN(F142,J142,N142))</f>
        <v/>
      </c>
      <c r="R142" s="8"/>
    </row>
    <row r="143" spans="1:18">
      <c r="A143" s="8"/>
      <c r="B143" s="8"/>
      <c r="C143" s="8"/>
      <c r="D143" s="10"/>
      <c r="E143" s="16"/>
      <c r="F143" s="11"/>
      <c r="G143" s="12" t="str">
        <f>IF(AND(ISNUMBER(E143),ISNUMBER(F143)),E143*F143,"")</f>
        <v/>
      </c>
      <c r="H143" s="13" t="str">
        <f>IF($B143="","",IF(F143="","Not priced",IF(NOT(ISNUMBER(F143)),"Rate is text",IF(F143=0,"Zero rate",IF(NOT(ISNUMBER(E143)),"No quantity",IF(E143&lt;&gt;$D143,"Qty differs",IF(COUNT($J143,$N143)=0,"OK",IF(ABS(F143-AVERAGE($J143,$N143))&gt;$R$2*AVERAGE($J143,$N143),"Rate check","OK"))))))))</f>
        <v/>
      </c>
      <c r="I143" s="16"/>
      <c r="J143" s="11"/>
      <c r="K143" s="12" t="str">
        <f>IF(AND(ISNUMBER(I143),ISNUMBER(J143)),I143*J143,"")</f>
        <v/>
      </c>
      <c r="L143" s="13" t="str">
        <f>IF($B143="","",IF(J143="","Not priced",IF(NOT(ISNUMBER(J143)),"Rate is text",IF(J143=0,"Zero rate",IF(NOT(ISNUMBER(I143)),"No quantity",IF(I143&lt;&gt;$D143,"Qty differs",IF(COUNT($F143,$N143)=0,"OK",IF(ABS(J143-AVERAGE($F143,$N143))&gt;$R$2*AVERAGE($F143,$N143),"Rate check","OK"))))))))</f>
        <v/>
      </c>
      <c r="M143" s="16"/>
      <c r="N143" s="11"/>
      <c r="O143" s="12" t="str">
        <f>IF(AND(ISNUMBER(M143),ISNUMBER(N143)),M143*N143,"")</f>
        <v/>
      </c>
      <c r="P143" s="13" t="str">
        <f>IF($B143="","",IF(N143="","Not priced",IF(NOT(ISNUMBER(N143)),"Rate is text",IF(N143=0,"Zero rate",IF(NOT(ISNUMBER(M143)),"No quantity",IF(M143&lt;&gt;$D143,"Qty differs",IF(COUNT($F143,$J143)=0,"OK",IF(ABS(N143-AVERAGE($F143,$J143))&gt;$R$2*AVERAGE($F143,$J143),"Rate check","OK"))))))))</f>
        <v/>
      </c>
      <c r="Q143" s="18" t="str">
        <f>IF(COUNT(F143,J143,N143)=0,"",MIN(F143,J143,N143))</f>
        <v/>
      </c>
      <c r="R143" s="8"/>
    </row>
    <row r="144" spans="1:18">
      <c r="A144" s="8"/>
      <c r="B144" s="8"/>
      <c r="C144" s="8"/>
      <c r="D144" s="10"/>
      <c r="E144" s="16"/>
      <c r="F144" s="11"/>
      <c r="G144" s="12" t="str">
        <f>IF(AND(ISNUMBER(E144),ISNUMBER(F144)),E144*F144,"")</f>
        <v/>
      </c>
      <c r="H144" s="13" t="str">
        <f>IF($B144="","",IF(F144="","Not priced",IF(NOT(ISNUMBER(F144)),"Rate is text",IF(F144=0,"Zero rate",IF(NOT(ISNUMBER(E144)),"No quantity",IF(E144&lt;&gt;$D144,"Qty differs",IF(COUNT($J144,$N144)=0,"OK",IF(ABS(F144-AVERAGE($J144,$N144))&gt;$R$2*AVERAGE($J144,$N144),"Rate check","OK"))))))))</f>
        <v/>
      </c>
      <c r="I144" s="16"/>
      <c r="J144" s="11"/>
      <c r="K144" s="12" t="str">
        <f>IF(AND(ISNUMBER(I144),ISNUMBER(J144)),I144*J144,"")</f>
        <v/>
      </c>
      <c r="L144" s="13" t="str">
        <f>IF($B144="","",IF(J144="","Not priced",IF(NOT(ISNUMBER(J144)),"Rate is text",IF(J144=0,"Zero rate",IF(NOT(ISNUMBER(I144)),"No quantity",IF(I144&lt;&gt;$D144,"Qty differs",IF(COUNT($F144,$N144)=0,"OK",IF(ABS(J144-AVERAGE($F144,$N144))&gt;$R$2*AVERAGE($F144,$N144),"Rate check","OK"))))))))</f>
        <v/>
      </c>
      <c r="M144" s="16"/>
      <c r="N144" s="11"/>
      <c r="O144" s="12" t="str">
        <f>IF(AND(ISNUMBER(M144),ISNUMBER(N144)),M144*N144,"")</f>
        <v/>
      </c>
      <c r="P144" s="13" t="str">
        <f>IF($B144="","",IF(N144="","Not priced",IF(NOT(ISNUMBER(N144)),"Rate is text",IF(N144=0,"Zero rate",IF(NOT(ISNUMBER(M144)),"No quantity",IF(M144&lt;&gt;$D144,"Qty differs",IF(COUNT($F144,$J144)=0,"OK",IF(ABS(N144-AVERAGE($F144,$J144))&gt;$R$2*AVERAGE($F144,$J144),"Rate check","OK"))))))))</f>
        <v/>
      </c>
      <c r="Q144" s="18" t="str">
        <f>IF(COUNT(F144,J144,N144)=0,"",MIN(F144,J144,N144))</f>
        <v/>
      </c>
      <c r="R144" s="8"/>
    </row>
    <row r="145" spans="1:18">
      <c r="A145" s="8"/>
      <c r="B145" s="8"/>
      <c r="C145" s="8"/>
      <c r="D145" s="10"/>
      <c r="E145" s="16"/>
      <c r="F145" s="11"/>
      <c r="G145" s="12" t="str">
        <f>IF(AND(ISNUMBER(E145),ISNUMBER(F145)),E145*F145,"")</f>
        <v/>
      </c>
      <c r="H145" s="13" t="str">
        <f>IF($B145="","",IF(F145="","Not priced",IF(NOT(ISNUMBER(F145)),"Rate is text",IF(F145=0,"Zero rate",IF(NOT(ISNUMBER(E145)),"No quantity",IF(E145&lt;&gt;$D145,"Qty differs",IF(COUNT($J145,$N145)=0,"OK",IF(ABS(F145-AVERAGE($J145,$N145))&gt;$R$2*AVERAGE($J145,$N145),"Rate check","OK"))))))))</f>
        <v/>
      </c>
      <c r="I145" s="16"/>
      <c r="J145" s="11"/>
      <c r="K145" s="12" t="str">
        <f>IF(AND(ISNUMBER(I145),ISNUMBER(J145)),I145*J145,"")</f>
        <v/>
      </c>
      <c r="L145" s="13" t="str">
        <f>IF($B145="","",IF(J145="","Not priced",IF(NOT(ISNUMBER(J145)),"Rate is text",IF(J145=0,"Zero rate",IF(NOT(ISNUMBER(I145)),"No quantity",IF(I145&lt;&gt;$D145,"Qty differs",IF(COUNT($F145,$N145)=0,"OK",IF(ABS(J145-AVERAGE($F145,$N145))&gt;$R$2*AVERAGE($F145,$N145),"Rate check","OK"))))))))</f>
        <v/>
      </c>
      <c r="M145" s="16"/>
      <c r="N145" s="11"/>
      <c r="O145" s="12" t="str">
        <f>IF(AND(ISNUMBER(M145),ISNUMBER(N145)),M145*N145,"")</f>
        <v/>
      </c>
      <c r="P145" s="13" t="str">
        <f>IF($B145="","",IF(N145="","Not priced",IF(NOT(ISNUMBER(N145)),"Rate is text",IF(N145=0,"Zero rate",IF(NOT(ISNUMBER(M145)),"No quantity",IF(M145&lt;&gt;$D145,"Qty differs",IF(COUNT($F145,$J145)=0,"OK",IF(ABS(N145-AVERAGE($F145,$J145))&gt;$R$2*AVERAGE($F145,$J145),"Rate check","OK"))))))))</f>
        <v/>
      </c>
      <c r="Q145" s="18" t="str">
        <f>IF(COUNT(F145,J145,N145)=0,"",MIN(F145,J145,N145))</f>
        <v/>
      </c>
      <c r="R145" s="8"/>
    </row>
    <row r="146" spans="1:18">
      <c r="A146" s="8"/>
      <c r="B146" s="8"/>
      <c r="C146" s="8"/>
      <c r="D146" s="10"/>
      <c r="E146" s="16"/>
      <c r="F146" s="11"/>
      <c r="G146" s="12" t="str">
        <f>IF(AND(ISNUMBER(E146),ISNUMBER(F146)),E146*F146,"")</f>
        <v/>
      </c>
      <c r="H146" s="13" t="str">
        <f>IF($B146="","",IF(F146="","Not priced",IF(NOT(ISNUMBER(F146)),"Rate is text",IF(F146=0,"Zero rate",IF(NOT(ISNUMBER(E146)),"No quantity",IF(E146&lt;&gt;$D146,"Qty differs",IF(COUNT($J146,$N146)=0,"OK",IF(ABS(F146-AVERAGE($J146,$N146))&gt;$R$2*AVERAGE($J146,$N146),"Rate check","OK"))))))))</f>
        <v/>
      </c>
      <c r="I146" s="16"/>
      <c r="J146" s="11"/>
      <c r="K146" s="12" t="str">
        <f>IF(AND(ISNUMBER(I146),ISNUMBER(J146)),I146*J146,"")</f>
        <v/>
      </c>
      <c r="L146" s="13" t="str">
        <f>IF($B146="","",IF(J146="","Not priced",IF(NOT(ISNUMBER(J146)),"Rate is text",IF(J146=0,"Zero rate",IF(NOT(ISNUMBER(I146)),"No quantity",IF(I146&lt;&gt;$D146,"Qty differs",IF(COUNT($F146,$N146)=0,"OK",IF(ABS(J146-AVERAGE($F146,$N146))&gt;$R$2*AVERAGE($F146,$N146),"Rate check","OK"))))))))</f>
        <v/>
      </c>
      <c r="M146" s="16"/>
      <c r="N146" s="11"/>
      <c r="O146" s="12" t="str">
        <f>IF(AND(ISNUMBER(M146),ISNUMBER(N146)),M146*N146,"")</f>
        <v/>
      </c>
      <c r="P146" s="13" t="str">
        <f>IF($B146="","",IF(N146="","Not priced",IF(NOT(ISNUMBER(N146)),"Rate is text",IF(N146=0,"Zero rate",IF(NOT(ISNUMBER(M146)),"No quantity",IF(M146&lt;&gt;$D146,"Qty differs",IF(COUNT($F146,$J146)=0,"OK",IF(ABS(N146-AVERAGE($F146,$J146))&gt;$R$2*AVERAGE($F146,$J146),"Rate check","OK"))))))))</f>
        <v/>
      </c>
      <c r="Q146" s="18" t="str">
        <f>IF(COUNT(F146,J146,N146)=0,"",MIN(F146,J146,N146))</f>
        <v/>
      </c>
      <c r="R146" s="8"/>
    </row>
    <row r="147" spans="1:18">
      <c r="A147" s="8"/>
      <c r="B147" s="8"/>
      <c r="C147" s="8"/>
      <c r="D147" s="10"/>
      <c r="E147" s="16"/>
      <c r="F147" s="11"/>
      <c r="G147" s="12" t="str">
        <f>IF(AND(ISNUMBER(E147),ISNUMBER(F147)),E147*F147,"")</f>
        <v/>
      </c>
      <c r="H147" s="13" t="str">
        <f>IF($B147="","",IF(F147="","Not priced",IF(NOT(ISNUMBER(F147)),"Rate is text",IF(F147=0,"Zero rate",IF(NOT(ISNUMBER(E147)),"No quantity",IF(E147&lt;&gt;$D147,"Qty differs",IF(COUNT($J147,$N147)=0,"OK",IF(ABS(F147-AVERAGE($J147,$N147))&gt;$R$2*AVERAGE($J147,$N147),"Rate check","OK"))))))))</f>
        <v/>
      </c>
      <c r="I147" s="16"/>
      <c r="J147" s="11"/>
      <c r="K147" s="12" t="str">
        <f>IF(AND(ISNUMBER(I147),ISNUMBER(J147)),I147*J147,"")</f>
        <v/>
      </c>
      <c r="L147" s="13" t="str">
        <f>IF($B147="","",IF(J147="","Not priced",IF(NOT(ISNUMBER(J147)),"Rate is text",IF(J147=0,"Zero rate",IF(NOT(ISNUMBER(I147)),"No quantity",IF(I147&lt;&gt;$D147,"Qty differs",IF(COUNT($F147,$N147)=0,"OK",IF(ABS(J147-AVERAGE($F147,$N147))&gt;$R$2*AVERAGE($F147,$N147),"Rate check","OK"))))))))</f>
        <v/>
      </c>
      <c r="M147" s="16"/>
      <c r="N147" s="11"/>
      <c r="O147" s="12" t="str">
        <f>IF(AND(ISNUMBER(M147),ISNUMBER(N147)),M147*N147,"")</f>
        <v/>
      </c>
      <c r="P147" s="13" t="str">
        <f>IF($B147="","",IF(N147="","Not priced",IF(NOT(ISNUMBER(N147)),"Rate is text",IF(N147=0,"Zero rate",IF(NOT(ISNUMBER(M147)),"No quantity",IF(M147&lt;&gt;$D147,"Qty differs",IF(COUNT($F147,$J147)=0,"OK",IF(ABS(N147-AVERAGE($F147,$J147))&gt;$R$2*AVERAGE($F147,$J147),"Rate check","OK"))))))))</f>
        <v/>
      </c>
      <c r="Q147" s="18" t="str">
        <f>IF(COUNT(F147,J147,N147)=0,"",MIN(F147,J147,N147))</f>
        <v/>
      </c>
      <c r="R147" s="8"/>
    </row>
    <row r="148" spans="1:18">
      <c r="A148" s="8"/>
      <c r="B148" s="8"/>
      <c r="C148" s="8"/>
      <c r="D148" s="10"/>
      <c r="E148" s="16"/>
      <c r="F148" s="11"/>
      <c r="G148" s="12" t="str">
        <f>IF(AND(ISNUMBER(E148),ISNUMBER(F148)),E148*F148,"")</f>
        <v/>
      </c>
      <c r="H148" s="13" t="str">
        <f>IF($B148="","",IF(F148="","Not priced",IF(NOT(ISNUMBER(F148)),"Rate is text",IF(F148=0,"Zero rate",IF(NOT(ISNUMBER(E148)),"No quantity",IF(E148&lt;&gt;$D148,"Qty differs",IF(COUNT($J148,$N148)=0,"OK",IF(ABS(F148-AVERAGE($J148,$N148))&gt;$R$2*AVERAGE($J148,$N148),"Rate check","OK"))))))))</f>
        <v/>
      </c>
      <c r="I148" s="16"/>
      <c r="J148" s="11"/>
      <c r="K148" s="12" t="str">
        <f>IF(AND(ISNUMBER(I148),ISNUMBER(J148)),I148*J148,"")</f>
        <v/>
      </c>
      <c r="L148" s="13" t="str">
        <f>IF($B148="","",IF(J148="","Not priced",IF(NOT(ISNUMBER(J148)),"Rate is text",IF(J148=0,"Zero rate",IF(NOT(ISNUMBER(I148)),"No quantity",IF(I148&lt;&gt;$D148,"Qty differs",IF(COUNT($F148,$N148)=0,"OK",IF(ABS(J148-AVERAGE($F148,$N148))&gt;$R$2*AVERAGE($F148,$N148),"Rate check","OK"))))))))</f>
        <v/>
      </c>
      <c r="M148" s="16"/>
      <c r="N148" s="11"/>
      <c r="O148" s="12" t="str">
        <f>IF(AND(ISNUMBER(M148),ISNUMBER(N148)),M148*N148,"")</f>
        <v/>
      </c>
      <c r="P148" s="13" t="str">
        <f>IF($B148="","",IF(N148="","Not priced",IF(NOT(ISNUMBER(N148)),"Rate is text",IF(N148=0,"Zero rate",IF(NOT(ISNUMBER(M148)),"No quantity",IF(M148&lt;&gt;$D148,"Qty differs",IF(COUNT($F148,$J148)=0,"OK",IF(ABS(N148-AVERAGE($F148,$J148))&gt;$R$2*AVERAGE($F148,$J148),"Rate check","OK"))))))))</f>
        <v/>
      </c>
      <c r="Q148" s="18" t="str">
        <f>IF(COUNT(F148,J148,N148)=0,"",MIN(F148,J148,N148))</f>
        <v/>
      </c>
      <c r="R148" s="8"/>
    </row>
    <row r="149" spans="1:18">
      <c r="A149" s="8"/>
      <c r="B149" s="8"/>
      <c r="C149" s="8"/>
      <c r="D149" s="10"/>
      <c r="E149" s="16"/>
      <c r="F149" s="11"/>
      <c r="G149" s="12" t="str">
        <f>IF(AND(ISNUMBER(E149),ISNUMBER(F149)),E149*F149,"")</f>
        <v/>
      </c>
      <c r="H149" s="13" t="str">
        <f>IF($B149="","",IF(F149="","Not priced",IF(NOT(ISNUMBER(F149)),"Rate is text",IF(F149=0,"Zero rate",IF(NOT(ISNUMBER(E149)),"No quantity",IF(E149&lt;&gt;$D149,"Qty differs",IF(COUNT($J149,$N149)=0,"OK",IF(ABS(F149-AVERAGE($J149,$N149))&gt;$R$2*AVERAGE($J149,$N149),"Rate check","OK"))))))))</f>
        <v/>
      </c>
      <c r="I149" s="16"/>
      <c r="J149" s="11"/>
      <c r="K149" s="12" t="str">
        <f>IF(AND(ISNUMBER(I149),ISNUMBER(J149)),I149*J149,"")</f>
        <v/>
      </c>
      <c r="L149" s="13" t="str">
        <f>IF($B149="","",IF(J149="","Not priced",IF(NOT(ISNUMBER(J149)),"Rate is text",IF(J149=0,"Zero rate",IF(NOT(ISNUMBER(I149)),"No quantity",IF(I149&lt;&gt;$D149,"Qty differs",IF(COUNT($F149,$N149)=0,"OK",IF(ABS(J149-AVERAGE($F149,$N149))&gt;$R$2*AVERAGE($F149,$N149),"Rate check","OK"))))))))</f>
        <v/>
      </c>
      <c r="M149" s="16"/>
      <c r="N149" s="11"/>
      <c r="O149" s="12" t="str">
        <f>IF(AND(ISNUMBER(M149),ISNUMBER(N149)),M149*N149,"")</f>
        <v/>
      </c>
      <c r="P149" s="13" t="str">
        <f>IF($B149="","",IF(N149="","Not priced",IF(NOT(ISNUMBER(N149)),"Rate is text",IF(N149=0,"Zero rate",IF(NOT(ISNUMBER(M149)),"No quantity",IF(M149&lt;&gt;$D149,"Qty differs",IF(COUNT($F149,$J149)=0,"OK",IF(ABS(N149-AVERAGE($F149,$J149))&gt;$R$2*AVERAGE($F149,$J149),"Rate check","OK"))))))))</f>
        <v/>
      </c>
      <c r="Q149" s="18" t="str">
        <f>IF(COUNT(F149,J149,N149)=0,"",MIN(F149,J149,N149))</f>
        <v/>
      </c>
      <c r="R149" s="8"/>
    </row>
    <row r="150" spans="1:18">
      <c r="A150" s="8"/>
      <c r="B150" s="8"/>
      <c r="C150" s="8"/>
      <c r="D150" s="10"/>
      <c r="E150" s="16"/>
      <c r="F150" s="11"/>
      <c r="G150" s="12" t="str">
        <f>IF(AND(ISNUMBER(E150),ISNUMBER(F150)),E150*F150,"")</f>
        <v/>
      </c>
      <c r="H150" s="13" t="str">
        <f>IF($B150="","",IF(F150="","Not priced",IF(NOT(ISNUMBER(F150)),"Rate is text",IF(F150=0,"Zero rate",IF(NOT(ISNUMBER(E150)),"No quantity",IF(E150&lt;&gt;$D150,"Qty differs",IF(COUNT($J150,$N150)=0,"OK",IF(ABS(F150-AVERAGE($J150,$N150))&gt;$R$2*AVERAGE($J150,$N150),"Rate check","OK"))))))))</f>
        <v/>
      </c>
      <c r="I150" s="16"/>
      <c r="J150" s="11"/>
      <c r="K150" s="12" t="str">
        <f>IF(AND(ISNUMBER(I150),ISNUMBER(J150)),I150*J150,"")</f>
        <v/>
      </c>
      <c r="L150" s="13" t="str">
        <f>IF($B150="","",IF(J150="","Not priced",IF(NOT(ISNUMBER(J150)),"Rate is text",IF(J150=0,"Zero rate",IF(NOT(ISNUMBER(I150)),"No quantity",IF(I150&lt;&gt;$D150,"Qty differs",IF(COUNT($F150,$N150)=0,"OK",IF(ABS(J150-AVERAGE($F150,$N150))&gt;$R$2*AVERAGE($F150,$N150),"Rate check","OK"))))))))</f>
        <v/>
      </c>
      <c r="M150" s="16"/>
      <c r="N150" s="11"/>
      <c r="O150" s="12" t="str">
        <f>IF(AND(ISNUMBER(M150),ISNUMBER(N150)),M150*N150,"")</f>
        <v/>
      </c>
      <c r="P150" s="13" t="str">
        <f>IF($B150="","",IF(N150="","Not priced",IF(NOT(ISNUMBER(N150)),"Rate is text",IF(N150=0,"Zero rate",IF(NOT(ISNUMBER(M150)),"No quantity",IF(M150&lt;&gt;$D150,"Qty differs",IF(COUNT($F150,$J150)=0,"OK",IF(ABS(N150-AVERAGE($F150,$J150))&gt;$R$2*AVERAGE($F150,$J150),"Rate check","OK"))))))))</f>
        <v/>
      </c>
      <c r="Q150" s="18" t="str">
        <f>IF(COUNT(F150,J150,N150)=0,"",MIN(F150,J150,N150))</f>
        <v/>
      </c>
      <c r="R150" s="8"/>
    </row>
    <row r="151" spans="1:18">
      <c r="A151" s="8"/>
      <c r="B151" s="8"/>
      <c r="C151" s="8"/>
      <c r="D151" s="10"/>
      <c r="E151" s="16"/>
      <c r="F151" s="11"/>
      <c r="G151" s="12" t="str">
        <f>IF(AND(ISNUMBER(E151),ISNUMBER(F151)),E151*F151,"")</f>
        <v/>
      </c>
      <c r="H151" s="13" t="str">
        <f>IF($B151="","",IF(F151="","Not priced",IF(NOT(ISNUMBER(F151)),"Rate is text",IF(F151=0,"Zero rate",IF(NOT(ISNUMBER(E151)),"No quantity",IF(E151&lt;&gt;$D151,"Qty differs",IF(COUNT($J151,$N151)=0,"OK",IF(ABS(F151-AVERAGE($J151,$N151))&gt;$R$2*AVERAGE($J151,$N151),"Rate check","OK"))))))))</f>
        <v/>
      </c>
      <c r="I151" s="16"/>
      <c r="J151" s="11"/>
      <c r="K151" s="12" t="str">
        <f>IF(AND(ISNUMBER(I151),ISNUMBER(J151)),I151*J151,"")</f>
        <v/>
      </c>
      <c r="L151" s="13" t="str">
        <f>IF($B151="","",IF(J151="","Not priced",IF(NOT(ISNUMBER(J151)),"Rate is text",IF(J151=0,"Zero rate",IF(NOT(ISNUMBER(I151)),"No quantity",IF(I151&lt;&gt;$D151,"Qty differs",IF(COUNT($F151,$N151)=0,"OK",IF(ABS(J151-AVERAGE($F151,$N151))&gt;$R$2*AVERAGE($F151,$N151),"Rate check","OK"))))))))</f>
        <v/>
      </c>
      <c r="M151" s="16"/>
      <c r="N151" s="11"/>
      <c r="O151" s="12" t="str">
        <f>IF(AND(ISNUMBER(M151),ISNUMBER(N151)),M151*N151,"")</f>
        <v/>
      </c>
      <c r="P151" s="13" t="str">
        <f>IF($B151="","",IF(N151="","Not priced",IF(NOT(ISNUMBER(N151)),"Rate is text",IF(N151=0,"Zero rate",IF(NOT(ISNUMBER(M151)),"No quantity",IF(M151&lt;&gt;$D151,"Qty differs",IF(COUNT($F151,$J151)=0,"OK",IF(ABS(N151-AVERAGE($F151,$J151))&gt;$R$2*AVERAGE($F151,$J151),"Rate check","OK"))))))))</f>
        <v/>
      </c>
      <c r="Q151" s="18" t="str">
        <f>IF(COUNT(F151,J151,N151)=0,"",MIN(F151,J151,N151))</f>
        <v/>
      </c>
      <c r="R151" s="8"/>
    </row>
    <row r="152" spans="1:18">
      <c r="A152" s="8"/>
      <c r="B152" s="8"/>
      <c r="C152" s="8"/>
      <c r="D152" s="10"/>
      <c r="E152" s="16"/>
      <c r="F152" s="11"/>
      <c r="G152" s="12" t="str">
        <f>IF(AND(ISNUMBER(E152),ISNUMBER(F152)),E152*F152,"")</f>
        <v/>
      </c>
      <c r="H152" s="13" t="str">
        <f>IF($B152="","",IF(F152="","Not priced",IF(NOT(ISNUMBER(F152)),"Rate is text",IF(F152=0,"Zero rate",IF(NOT(ISNUMBER(E152)),"No quantity",IF(E152&lt;&gt;$D152,"Qty differs",IF(COUNT($J152,$N152)=0,"OK",IF(ABS(F152-AVERAGE($J152,$N152))&gt;$R$2*AVERAGE($J152,$N152),"Rate check","OK"))))))))</f>
        <v/>
      </c>
      <c r="I152" s="16"/>
      <c r="J152" s="11"/>
      <c r="K152" s="12" t="str">
        <f>IF(AND(ISNUMBER(I152),ISNUMBER(J152)),I152*J152,"")</f>
        <v/>
      </c>
      <c r="L152" s="13" t="str">
        <f>IF($B152="","",IF(J152="","Not priced",IF(NOT(ISNUMBER(J152)),"Rate is text",IF(J152=0,"Zero rate",IF(NOT(ISNUMBER(I152)),"No quantity",IF(I152&lt;&gt;$D152,"Qty differs",IF(COUNT($F152,$N152)=0,"OK",IF(ABS(J152-AVERAGE($F152,$N152))&gt;$R$2*AVERAGE($F152,$N152),"Rate check","OK"))))))))</f>
        <v/>
      </c>
      <c r="M152" s="16"/>
      <c r="N152" s="11"/>
      <c r="O152" s="12" t="str">
        <f>IF(AND(ISNUMBER(M152),ISNUMBER(N152)),M152*N152,"")</f>
        <v/>
      </c>
      <c r="P152" s="13" t="str">
        <f>IF($B152="","",IF(N152="","Not priced",IF(NOT(ISNUMBER(N152)),"Rate is text",IF(N152=0,"Zero rate",IF(NOT(ISNUMBER(M152)),"No quantity",IF(M152&lt;&gt;$D152,"Qty differs",IF(COUNT($F152,$J152)=0,"OK",IF(ABS(N152-AVERAGE($F152,$J152))&gt;$R$2*AVERAGE($F152,$J152),"Rate check","OK"))))))))</f>
        <v/>
      </c>
      <c r="Q152" s="18" t="str">
        <f>IF(COUNT(F152,J152,N152)=0,"",MIN(F152,J152,N152))</f>
        <v/>
      </c>
      <c r="R152" s="8"/>
    </row>
    <row r="153" spans="1:18">
      <c r="A153" s="8"/>
      <c r="B153" s="8"/>
      <c r="C153" s="8"/>
      <c r="D153" s="10"/>
      <c r="E153" s="16"/>
      <c r="F153" s="11"/>
      <c r="G153" s="12" t="str">
        <f>IF(AND(ISNUMBER(E153),ISNUMBER(F153)),E153*F153,"")</f>
        <v/>
      </c>
      <c r="H153" s="13" t="str">
        <f>IF($B153="","",IF(F153="","Not priced",IF(NOT(ISNUMBER(F153)),"Rate is text",IF(F153=0,"Zero rate",IF(NOT(ISNUMBER(E153)),"No quantity",IF(E153&lt;&gt;$D153,"Qty differs",IF(COUNT($J153,$N153)=0,"OK",IF(ABS(F153-AVERAGE($J153,$N153))&gt;$R$2*AVERAGE($J153,$N153),"Rate check","OK"))))))))</f>
        <v/>
      </c>
      <c r="I153" s="16"/>
      <c r="J153" s="11"/>
      <c r="K153" s="12" t="str">
        <f>IF(AND(ISNUMBER(I153),ISNUMBER(J153)),I153*J153,"")</f>
        <v/>
      </c>
      <c r="L153" s="13" t="str">
        <f>IF($B153="","",IF(J153="","Not priced",IF(NOT(ISNUMBER(J153)),"Rate is text",IF(J153=0,"Zero rate",IF(NOT(ISNUMBER(I153)),"No quantity",IF(I153&lt;&gt;$D153,"Qty differs",IF(COUNT($F153,$N153)=0,"OK",IF(ABS(J153-AVERAGE($F153,$N153))&gt;$R$2*AVERAGE($F153,$N153),"Rate check","OK"))))))))</f>
        <v/>
      </c>
      <c r="M153" s="16"/>
      <c r="N153" s="11"/>
      <c r="O153" s="12" t="str">
        <f>IF(AND(ISNUMBER(M153),ISNUMBER(N153)),M153*N153,"")</f>
        <v/>
      </c>
      <c r="P153" s="13" t="str">
        <f>IF($B153="","",IF(N153="","Not priced",IF(NOT(ISNUMBER(N153)),"Rate is text",IF(N153=0,"Zero rate",IF(NOT(ISNUMBER(M153)),"No quantity",IF(M153&lt;&gt;$D153,"Qty differs",IF(COUNT($F153,$J153)=0,"OK",IF(ABS(N153-AVERAGE($F153,$J153))&gt;$R$2*AVERAGE($F153,$J153),"Rate check","OK"))))))))</f>
        <v/>
      </c>
      <c r="Q153" s="18" t="str">
        <f>IF(COUNT(F153,J153,N153)=0,"",MIN(F153,J153,N153))</f>
        <v/>
      </c>
      <c r="R153" s="8"/>
    </row>
    <row r="154" spans="1:18">
      <c r="A154" s="8"/>
      <c r="B154" s="8"/>
      <c r="C154" s="8"/>
      <c r="D154" s="10"/>
      <c r="E154" s="16"/>
      <c r="F154" s="11"/>
      <c r="G154" s="12" t="str">
        <f>IF(AND(ISNUMBER(E154),ISNUMBER(F154)),E154*F154,"")</f>
        <v/>
      </c>
      <c r="H154" s="13" t="str">
        <f>IF($B154="","",IF(F154="","Not priced",IF(NOT(ISNUMBER(F154)),"Rate is text",IF(F154=0,"Zero rate",IF(NOT(ISNUMBER(E154)),"No quantity",IF(E154&lt;&gt;$D154,"Qty differs",IF(COUNT($J154,$N154)=0,"OK",IF(ABS(F154-AVERAGE($J154,$N154))&gt;$R$2*AVERAGE($J154,$N154),"Rate check","OK"))))))))</f>
        <v/>
      </c>
      <c r="I154" s="16"/>
      <c r="J154" s="11"/>
      <c r="K154" s="12" t="str">
        <f>IF(AND(ISNUMBER(I154),ISNUMBER(J154)),I154*J154,"")</f>
        <v/>
      </c>
      <c r="L154" s="13" t="str">
        <f>IF($B154="","",IF(J154="","Not priced",IF(NOT(ISNUMBER(J154)),"Rate is text",IF(J154=0,"Zero rate",IF(NOT(ISNUMBER(I154)),"No quantity",IF(I154&lt;&gt;$D154,"Qty differs",IF(COUNT($F154,$N154)=0,"OK",IF(ABS(J154-AVERAGE($F154,$N154))&gt;$R$2*AVERAGE($F154,$N154),"Rate check","OK"))))))))</f>
        <v/>
      </c>
      <c r="M154" s="16"/>
      <c r="N154" s="11"/>
      <c r="O154" s="12" t="str">
        <f>IF(AND(ISNUMBER(M154),ISNUMBER(N154)),M154*N154,"")</f>
        <v/>
      </c>
      <c r="P154" s="13" t="str">
        <f>IF($B154="","",IF(N154="","Not priced",IF(NOT(ISNUMBER(N154)),"Rate is text",IF(N154=0,"Zero rate",IF(NOT(ISNUMBER(M154)),"No quantity",IF(M154&lt;&gt;$D154,"Qty differs",IF(COUNT($F154,$J154)=0,"OK",IF(ABS(N154-AVERAGE($F154,$J154))&gt;$R$2*AVERAGE($F154,$J154),"Rate check","OK"))))))))</f>
        <v/>
      </c>
      <c r="Q154" s="18" t="str">
        <f>IF(COUNT(F154,J154,N154)=0,"",MIN(F154,J154,N154))</f>
        <v/>
      </c>
      <c r="R154" s="8"/>
    </row>
    <row r="155" spans="1:18">
      <c r="A155" s="8"/>
      <c r="B155" s="8"/>
      <c r="C155" s="8"/>
      <c r="D155" s="10"/>
      <c r="E155" s="16"/>
      <c r="F155" s="11"/>
      <c r="G155" s="12" t="str">
        <f>IF(AND(ISNUMBER(E155),ISNUMBER(F155)),E155*F155,"")</f>
        <v/>
      </c>
      <c r="H155" s="13" t="str">
        <f>IF($B155="","",IF(F155="","Not priced",IF(NOT(ISNUMBER(F155)),"Rate is text",IF(F155=0,"Zero rate",IF(NOT(ISNUMBER(E155)),"No quantity",IF(E155&lt;&gt;$D155,"Qty differs",IF(COUNT($J155,$N155)=0,"OK",IF(ABS(F155-AVERAGE($J155,$N155))&gt;$R$2*AVERAGE($J155,$N155),"Rate check","OK"))))))))</f>
        <v/>
      </c>
      <c r="I155" s="16"/>
      <c r="J155" s="11"/>
      <c r="K155" s="12" t="str">
        <f>IF(AND(ISNUMBER(I155),ISNUMBER(J155)),I155*J155,"")</f>
        <v/>
      </c>
      <c r="L155" s="13" t="str">
        <f>IF($B155="","",IF(J155="","Not priced",IF(NOT(ISNUMBER(J155)),"Rate is text",IF(J155=0,"Zero rate",IF(NOT(ISNUMBER(I155)),"No quantity",IF(I155&lt;&gt;$D155,"Qty differs",IF(COUNT($F155,$N155)=0,"OK",IF(ABS(J155-AVERAGE($F155,$N155))&gt;$R$2*AVERAGE($F155,$N155),"Rate check","OK"))))))))</f>
        <v/>
      </c>
      <c r="M155" s="16"/>
      <c r="N155" s="11"/>
      <c r="O155" s="12" t="str">
        <f>IF(AND(ISNUMBER(M155),ISNUMBER(N155)),M155*N155,"")</f>
        <v/>
      </c>
      <c r="P155" s="13" t="str">
        <f>IF($B155="","",IF(N155="","Not priced",IF(NOT(ISNUMBER(N155)),"Rate is text",IF(N155=0,"Zero rate",IF(NOT(ISNUMBER(M155)),"No quantity",IF(M155&lt;&gt;$D155,"Qty differs",IF(COUNT($F155,$J155)=0,"OK",IF(ABS(N155-AVERAGE($F155,$J155))&gt;$R$2*AVERAGE($F155,$J155),"Rate check","OK"))))))))</f>
        <v/>
      </c>
      <c r="Q155" s="18" t="str">
        <f>IF(COUNT(F155,J155,N155)=0,"",MIN(F155,J155,N155))</f>
        <v/>
      </c>
      <c r="R155" s="8"/>
    </row>
    <row r="156" spans="1:18">
      <c r="A156" s="8"/>
      <c r="B156" s="8"/>
      <c r="C156" s="8"/>
      <c r="D156" s="10"/>
      <c r="E156" s="16"/>
      <c r="F156" s="11"/>
      <c r="G156" s="12" t="str">
        <f>IF(AND(ISNUMBER(E156),ISNUMBER(F156)),E156*F156,"")</f>
        <v/>
      </c>
      <c r="H156" s="13" t="str">
        <f>IF($B156="","",IF(F156="","Not priced",IF(NOT(ISNUMBER(F156)),"Rate is text",IF(F156=0,"Zero rate",IF(NOT(ISNUMBER(E156)),"No quantity",IF(E156&lt;&gt;$D156,"Qty differs",IF(COUNT($J156,$N156)=0,"OK",IF(ABS(F156-AVERAGE($J156,$N156))&gt;$R$2*AVERAGE($J156,$N156),"Rate check","OK"))))))))</f>
        <v/>
      </c>
      <c r="I156" s="16"/>
      <c r="J156" s="11"/>
      <c r="K156" s="12" t="str">
        <f>IF(AND(ISNUMBER(I156),ISNUMBER(J156)),I156*J156,"")</f>
        <v/>
      </c>
      <c r="L156" s="13" t="str">
        <f>IF($B156="","",IF(J156="","Not priced",IF(NOT(ISNUMBER(J156)),"Rate is text",IF(J156=0,"Zero rate",IF(NOT(ISNUMBER(I156)),"No quantity",IF(I156&lt;&gt;$D156,"Qty differs",IF(COUNT($F156,$N156)=0,"OK",IF(ABS(J156-AVERAGE($F156,$N156))&gt;$R$2*AVERAGE($F156,$N156),"Rate check","OK"))))))))</f>
        <v/>
      </c>
      <c r="M156" s="16"/>
      <c r="N156" s="11"/>
      <c r="O156" s="12" t="str">
        <f>IF(AND(ISNUMBER(M156),ISNUMBER(N156)),M156*N156,"")</f>
        <v/>
      </c>
      <c r="P156" s="13" t="str">
        <f>IF($B156="","",IF(N156="","Not priced",IF(NOT(ISNUMBER(N156)),"Rate is text",IF(N156=0,"Zero rate",IF(NOT(ISNUMBER(M156)),"No quantity",IF(M156&lt;&gt;$D156,"Qty differs",IF(COUNT($F156,$J156)=0,"OK",IF(ABS(N156-AVERAGE($F156,$J156))&gt;$R$2*AVERAGE($F156,$J156),"Rate check","OK"))))))))</f>
        <v/>
      </c>
      <c r="Q156" s="18" t="str">
        <f>IF(COUNT(F156,J156,N156)=0,"",MIN(F156,J156,N156))</f>
        <v/>
      </c>
      <c r="R156" s="8"/>
    </row>
    <row r="157" spans="1:18">
      <c r="A157" s="8"/>
      <c r="B157" s="8"/>
      <c r="C157" s="8"/>
      <c r="D157" s="10"/>
      <c r="E157" s="16"/>
      <c r="F157" s="11"/>
      <c r="G157" s="12" t="str">
        <f>IF(AND(ISNUMBER(E157),ISNUMBER(F157)),E157*F157,"")</f>
        <v/>
      </c>
      <c r="H157" s="13" t="str">
        <f>IF($B157="","",IF(F157="","Not priced",IF(NOT(ISNUMBER(F157)),"Rate is text",IF(F157=0,"Zero rate",IF(NOT(ISNUMBER(E157)),"No quantity",IF(E157&lt;&gt;$D157,"Qty differs",IF(COUNT($J157,$N157)=0,"OK",IF(ABS(F157-AVERAGE($J157,$N157))&gt;$R$2*AVERAGE($J157,$N157),"Rate check","OK"))))))))</f>
        <v/>
      </c>
      <c r="I157" s="16"/>
      <c r="J157" s="11"/>
      <c r="K157" s="12" t="str">
        <f>IF(AND(ISNUMBER(I157),ISNUMBER(J157)),I157*J157,"")</f>
        <v/>
      </c>
      <c r="L157" s="13" t="str">
        <f>IF($B157="","",IF(J157="","Not priced",IF(NOT(ISNUMBER(J157)),"Rate is text",IF(J157=0,"Zero rate",IF(NOT(ISNUMBER(I157)),"No quantity",IF(I157&lt;&gt;$D157,"Qty differs",IF(COUNT($F157,$N157)=0,"OK",IF(ABS(J157-AVERAGE($F157,$N157))&gt;$R$2*AVERAGE($F157,$N157),"Rate check","OK"))))))))</f>
        <v/>
      </c>
      <c r="M157" s="16"/>
      <c r="N157" s="11"/>
      <c r="O157" s="12" t="str">
        <f>IF(AND(ISNUMBER(M157),ISNUMBER(N157)),M157*N157,"")</f>
        <v/>
      </c>
      <c r="P157" s="13" t="str">
        <f>IF($B157="","",IF(N157="","Not priced",IF(NOT(ISNUMBER(N157)),"Rate is text",IF(N157=0,"Zero rate",IF(NOT(ISNUMBER(M157)),"No quantity",IF(M157&lt;&gt;$D157,"Qty differs",IF(COUNT($F157,$J157)=0,"OK",IF(ABS(N157-AVERAGE($F157,$J157))&gt;$R$2*AVERAGE($F157,$J157),"Rate check","OK"))))))))</f>
        <v/>
      </c>
      <c r="Q157" s="18" t="str">
        <f>IF(COUNT(F157,J157,N157)=0,"",MIN(F157,J157,N157))</f>
        <v/>
      </c>
      <c r="R157" s="8"/>
    </row>
    <row r="158" spans="1:18">
      <c r="A158" s="8"/>
      <c r="B158" s="8"/>
      <c r="C158" s="8"/>
      <c r="D158" s="10"/>
      <c r="E158" s="16"/>
      <c r="F158" s="11"/>
      <c r="G158" s="12" t="str">
        <f>IF(AND(ISNUMBER(E158),ISNUMBER(F158)),E158*F158,"")</f>
        <v/>
      </c>
      <c r="H158" s="13" t="str">
        <f>IF($B158="","",IF(F158="","Not priced",IF(NOT(ISNUMBER(F158)),"Rate is text",IF(F158=0,"Zero rate",IF(NOT(ISNUMBER(E158)),"No quantity",IF(E158&lt;&gt;$D158,"Qty differs",IF(COUNT($J158,$N158)=0,"OK",IF(ABS(F158-AVERAGE($J158,$N158))&gt;$R$2*AVERAGE($J158,$N158),"Rate check","OK"))))))))</f>
        <v/>
      </c>
      <c r="I158" s="16"/>
      <c r="J158" s="11"/>
      <c r="K158" s="12" t="str">
        <f>IF(AND(ISNUMBER(I158),ISNUMBER(J158)),I158*J158,"")</f>
        <v/>
      </c>
      <c r="L158" s="13" t="str">
        <f>IF($B158="","",IF(J158="","Not priced",IF(NOT(ISNUMBER(J158)),"Rate is text",IF(J158=0,"Zero rate",IF(NOT(ISNUMBER(I158)),"No quantity",IF(I158&lt;&gt;$D158,"Qty differs",IF(COUNT($F158,$N158)=0,"OK",IF(ABS(J158-AVERAGE($F158,$N158))&gt;$R$2*AVERAGE($F158,$N158),"Rate check","OK"))))))))</f>
        <v/>
      </c>
      <c r="M158" s="16"/>
      <c r="N158" s="11"/>
      <c r="O158" s="12" t="str">
        <f>IF(AND(ISNUMBER(M158),ISNUMBER(N158)),M158*N158,"")</f>
        <v/>
      </c>
      <c r="P158" s="13" t="str">
        <f>IF($B158="","",IF(N158="","Not priced",IF(NOT(ISNUMBER(N158)),"Rate is text",IF(N158=0,"Zero rate",IF(NOT(ISNUMBER(M158)),"No quantity",IF(M158&lt;&gt;$D158,"Qty differs",IF(COUNT($F158,$J158)=0,"OK",IF(ABS(N158-AVERAGE($F158,$J158))&gt;$R$2*AVERAGE($F158,$J158),"Rate check","OK"))))))))</f>
        <v/>
      </c>
      <c r="Q158" s="18" t="str">
        <f>IF(COUNT(F158,J158,N158)=0,"",MIN(F158,J158,N158))</f>
        <v/>
      </c>
      <c r="R158" s="8"/>
    </row>
    <row r="159" spans="1:18">
      <c r="A159" s="8"/>
      <c r="B159" s="8"/>
      <c r="C159" s="8"/>
      <c r="D159" s="10"/>
      <c r="E159" s="16"/>
      <c r="F159" s="11"/>
      <c r="G159" s="12" t="str">
        <f>IF(AND(ISNUMBER(E159),ISNUMBER(F159)),E159*F159,"")</f>
        <v/>
      </c>
      <c r="H159" s="13" t="str">
        <f>IF($B159="","",IF(F159="","Not priced",IF(NOT(ISNUMBER(F159)),"Rate is text",IF(F159=0,"Zero rate",IF(NOT(ISNUMBER(E159)),"No quantity",IF(E159&lt;&gt;$D159,"Qty differs",IF(COUNT($J159,$N159)=0,"OK",IF(ABS(F159-AVERAGE($J159,$N159))&gt;$R$2*AVERAGE($J159,$N159),"Rate check","OK"))))))))</f>
        <v/>
      </c>
      <c r="I159" s="16"/>
      <c r="J159" s="11"/>
      <c r="K159" s="12" t="str">
        <f>IF(AND(ISNUMBER(I159),ISNUMBER(J159)),I159*J159,"")</f>
        <v/>
      </c>
      <c r="L159" s="13" t="str">
        <f>IF($B159="","",IF(J159="","Not priced",IF(NOT(ISNUMBER(J159)),"Rate is text",IF(J159=0,"Zero rate",IF(NOT(ISNUMBER(I159)),"No quantity",IF(I159&lt;&gt;$D159,"Qty differs",IF(COUNT($F159,$N159)=0,"OK",IF(ABS(J159-AVERAGE($F159,$N159))&gt;$R$2*AVERAGE($F159,$N159),"Rate check","OK"))))))))</f>
        <v/>
      </c>
      <c r="M159" s="16"/>
      <c r="N159" s="11"/>
      <c r="O159" s="12" t="str">
        <f>IF(AND(ISNUMBER(M159),ISNUMBER(N159)),M159*N159,"")</f>
        <v/>
      </c>
      <c r="P159" s="13" t="str">
        <f>IF($B159="","",IF(N159="","Not priced",IF(NOT(ISNUMBER(N159)),"Rate is text",IF(N159=0,"Zero rate",IF(NOT(ISNUMBER(M159)),"No quantity",IF(M159&lt;&gt;$D159,"Qty differs",IF(COUNT($F159,$J159)=0,"OK",IF(ABS(N159-AVERAGE($F159,$J159))&gt;$R$2*AVERAGE($F159,$J159),"Rate check","OK"))))))))</f>
        <v/>
      </c>
      <c r="Q159" s="18" t="str">
        <f>IF(COUNT(F159,J159,N159)=0,"",MIN(F159,J159,N159))</f>
        <v/>
      </c>
      <c r="R159" s="8"/>
    </row>
    <row r="160" spans="1:18">
      <c r="A160" s="8"/>
      <c r="B160" s="8"/>
      <c r="C160" s="8"/>
      <c r="D160" s="10"/>
      <c r="E160" s="16"/>
      <c r="F160" s="11"/>
      <c r="G160" s="12" t="str">
        <f>IF(AND(ISNUMBER(E160),ISNUMBER(F160)),E160*F160,"")</f>
        <v/>
      </c>
      <c r="H160" s="13" t="str">
        <f>IF($B160="","",IF(F160="","Not priced",IF(NOT(ISNUMBER(F160)),"Rate is text",IF(F160=0,"Zero rate",IF(NOT(ISNUMBER(E160)),"No quantity",IF(E160&lt;&gt;$D160,"Qty differs",IF(COUNT($J160,$N160)=0,"OK",IF(ABS(F160-AVERAGE($J160,$N160))&gt;$R$2*AVERAGE($J160,$N160),"Rate check","OK"))))))))</f>
        <v/>
      </c>
      <c r="I160" s="16"/>
      <c r="J160" s="11"/>
      <c r="K160" s="12" t="str">
        <f>IF(AND(ISNUMBER(I160),ISNUMBER(J160)),I160*J160,"")</f>
        <v/>
      </c>
      <c r="L160" s="13" t="str">
        <f>IF($B160="","",IF(J160="","Not priced",IF(NOT(ISNUMBER(J160)),"Rate is text",IF(J160=0,"Zero rate",IF(NOT(ISNUMBER(I160)),"No quantity",IF(I160&lt;&gt;$D160,"Qty differs",IF(COUNT($F160,$N160)=0,"OK",IF(ABS(J160-AVERAGE($F160,$N160))&gt;$R$2*AVERAGE($F160,$N160),"Rate check","OK"))))))))</f>
        <v/>
      </c>
      <c r="M160" s="16"/>
      <c r="N160" s="11"/>
      <c r="O160" s="12" t="str">
        <f>IF(AND(ISNUMBER(M160),ISNUMBER(N160)),M160*N160,"")</f>
        <v/>
      </c>
      <c r="P160" s="13" t="str">
        <f>IF($B160="","",IF(N160="","Not priced",IF(NOT(ISNUMBER(N160)),"Rate is text",IF(N160=0,"Zero rate",IF(NOT(ISNUMBER(M160)),"No quantity",IF(M160&lt;&gt;$D160,"Qty differs",IF(COUNT($F160,$J160)=0,"OK",IF(ABS(N160-AVERAGE($F160,$J160))&gt;$R$2*AVERAGE($F160,$J160),"Rate check","OK"))))))))</f>
        <v/>
      </c>
      <c r="Q160" s="18" t="str">
        <f>IF(COUNT(F160,J160,N160)=0,"",MIN(F160,J160,N160))</f>
        <v/>
      </c>
      <c r="R160" s="8"/>
    </row>
    <row r="161" spans="1:18">
      <c r="A161" s="8"/>
      <c r="B161" s="8"/>
      <c r="C161" s="8"/>
      <c r="D161" s="10"/>
      <c r="E161" s="16"/>
      <c r="F161" s="11"/>
      <c r="G161" s="12" t="str">
        <f>IF(AND(ISNUMBER(E161),ISNUMBER(F161)),E161*F161,"")</f>
        <v/>
      </c>
      <c r="H161" s="13" t="str">
        <f>IF($B161="","",IF(F161="","Not priced",IF(NOT(ISNUMBER(F161)),"Rate is text",IF(F161=0,"Zero rate",IF(NOT(ISNUMBER(E161)),"No quantity",IF(E161&lt;&gt;$D161,"Qty differs",IF(COUNT($J161,$N161)=0,"OK",IF(ABS(F161-AVERAGE($J161,$N161))&gt;$R$2*AVERAGE($J161,$N161),"Rate check","OK"))))))))</f>
        <v/>
      </c>
      <c r="I161" s="16"/>
      <c r="J161" s="11"/>
      <c r="K161" s="12" t="str">
        <f>IF(AND(ISNUMBER(I161),ISNUMBER(J161)),I161*J161,"")</f>
        <v/>
      </c>
      <c r="L161" s="13" t="str">
        <f>IF($B161="","",IF(J161="","Not priced",IF(NOT(ISNUMBER(J161)),"Rate is text",IF(J161=0,"Zero rate",IF(NOT(ISNUMBER(I161)),"No quantity",IF(I161&lt;&gt;$D161,"Qty differs",IF(COUNT($F161,$N161)=0,"OK",IF(ABS(J161-AVERAGE($F161,$N161))&gt;$R$2*AVERAGE($F161,$N161),"Rate check","OK"))))))))</f>
        <v/>
      </c>
      <c r="M161" s="16"/>
      <c r="N161" s="11"/>
      <c r="O161" s="12" t="str">
        <f>IF(AND(ISNUMBER(M161),ISNUMBER(N161)),M161*N161,"")</f>
        <v/>
      </c>
      <c r="P161" s="13" t="str">
        <f>IF($B161="","",IF(N161="","Not priced",IF(NOT(ISNUMBER(N161)),"Rate is text",IF(N161=0,"Zero rate",IF(NOT(ISNUMBER(M161)),"No quantity",IF(M161&lt;&gt;$D161,"Qty differs",IF(COUNT($F161,$J161)=0,"OK",IF(ABS(N161-AVERAGE($F161,$J161))&gt;$R$2*AVERAGE($F161,$J161),"Rate check","OK"))))))))</f>
        <v/>
      </c>
      <c r="Q161" s="18" t="str">
        <f>IF(COUNT(F161,J161,N161)=0,"",MIN(F161,J161,N161))</f>
        <v/>
      </c>
      <c r="R161" s="8"/>
    </row>
    <row r="162" spans="1:18">
      <c r="A162" s="8"/>
      <c r="B162" s="8"/>
      <c r="C162" s="8"/>
      <c r="D162" s="10"/>
      <c r="E162" s="16"/>
      <c r="F162" s="11"/>
      <c r="G162" s="12" t="str">
        <f>IF(AND(ISNUMBER(E162),ISNUMBER(F162)),E162*F162,"")</f>
        <v/>
      </c>
      <c r="H162" s="13" t="str">
        <f>IF($B162="","",IF(F162="","Not priced",IF(NOT(ISNUMBER(F162)),"Rate is text",IF(F162=0,"Zero rate",IF(NOT(ISNUMBER(E162)),"No quantity",IF(E162&lt;&gt;$D162,"Qty differs",IF(COUNT($J162,$N162)=0,"OK",IF(ABS(F162-AVERAGE($J162,$N162))&gt;$R$2*AVERAGE($J162,$N162),"Rate check","OK"))))))))</f>
        <v/>
      </c>
      <c r="I162" s="16"/>
      <c r="J162" s="11"/>
      <c r="K162" s="12" t="str">
        <f>IF(AND(ISNUMBER(I162),ISNUMBER(J162)),I162*J162,"")</f>
        <v/>
      </c>
      <c r="L162" s="13" t="str">
        <f>IF($B162="","",IF(J162="","Not priced",IF(NOT(ISNUMBER(J162)),"Rate is text",IF(J162=0,"Zero rate",IF(NOT(ISNUMBER(I162)),"No quantity",IF(I162&lt;&gt;$D162,"Qty differs",IF(COUNT($F162,$N162)=0,"OK",IF(ABS(J162-AVERAGE($F162,$N162))&gt;$R$2*AVERAGE($F162,$N162),"Rate check","OK"))))))))</f>
        <v/>
      </c>
      <c r="M162" s="16"/>
      <c r="N162" s="11"/>
      <c r="O162" s="12" t="str">
        <f>IF(AND(ISNUMBER(M162),ISNUMBER(N162)),M162*N162,"")</f>
        <v/>
      </c>
      <c r="P162" s="13" t="str">
        <f>IF($B162="","",IF(N162="","Not priced",IF(NOT(ISNUMBER(N162)),"Rate is text",IF(N162=0,"Zero rate",IF(NOT(ISNUMBER(M162)),"No quantity",IF(M162&lt;&gt;$D162,"Qty differs",IF(COUNT($F162,$J162)=0,"OK",IF(ABS(N162-AVERAGE($F162,$J162))&gt;$R$2*AVERAGE($F162,$J162),"Rate check","OK"))))))))</f>
        <v/>
      </c>
      <c r="Q162" s="18" t="str">
        <f>IF(COUNT(F162,J162,N162)=0,"",MIN(F162,J162,N162))</f>
        <v/>
      </c>
      <c r="R162" s="8"/>
    </row>
    <row r="163" spans="1:18">
      <c r="A163" s="8"/>
      <c r="B163" s="8"/>
      <c r="C163" s="8"/>
      <c r="D163" s="10"/>
      <c r="E163" s="16"/>
      <c r="F163" s="11"/>
      <c r="G163" s="12" t="str">
        <f>IF(AND(ISNUMBER(E163),ISNUMBER(F163)),E163*F163,"")</f>
        <v/>
      </c>
      <c r="H163" s="13" t="str">
        <f>IF($B163="","",IF(F163="","Not priced",IF(NOT(ISNUMBER(F163)),"Rate is text",IF(F163=0,"Zero rate",IF(NOT(ISNUMBER(E163)),"No quantity",IF(E163&lt;&gt;$D163,"Qty differs",IF(COUNT($J163,$N163)=0,"OK",IF(ABS(F163-AVERAGE($J163,$N163))&gt;$R$2*AVERAGE($J163,$N163),"Rate check","OK"))))))))</f>
        <v/>
      </c>
      <c r="I163" s="16"/>
      <c r="J163" s="11"/>
      <c r="K163" s="12" t="str">
        <f>IF(AND(ISNUMBER(I163),ISNUMBER(J163)),I163*J163,"")</f>
        <v/>
      </c>
      <c r="L163" s="13" t="str">
        <f>IF($B163="","",IF(J163="","Not priced",IF(NOT(ISNUMBER(J163)),"Rate is text",IF(J163=0,"Zero rate",IF(NOT(ISNUMBER(I163)),"No quantity",IF(I163&lt;&gt;$D163,"Qty differs",IF(COUNT($F163,$N163)=0,"OK",IF(ABS(J163-AVERAGE($F163,$N163))&gt;$R$2*AVERAGE($F163,$N163),"Rate check","OK"))))))))</f>
        <v/>
      </c>
      <c r="M163" s="16"/>
      <c r="N163" s="11"/>
      <c r="O163" s="12" t="str">
        <f>IF(AND(ISNUMBER(M163),ISNUMBER(N163)),M163*N163,"")</f>
        <v/>
      </c>
      <c r="P163" s="13" t="str">
        <f>IF($B163="","",IF(N163="","Not priced",IF(NOT(ISNUMBER(N163)),"Rate is text",IF(N163=0,"Zero rate",IF(NOT(ISNUMBER(M163)),"No quantity",IF(M163&lt;&gt;$D163,"Qty differs",IF(COUNT($F163,$J163)=0,"OK",IF(ABS(N163-AVERAGE($F163,$J163))&gt;$R$2*AVERAGE($F163,$J163),"Rate check","OK"))))))))</f>
        <v/>
      </c>
      <c r="Q163" s="18" t="str">
        <f>IF(COUNT(F163,J163,N163)=0,"",MIN(F163,J163,N163))</f>
        <v/>
      </c>
      <c r="R163" s="8"/>
    </row>
    <row r="164" spans="1:18">
      <c r="A164" s="8"/>
      <c r="B164" s="8"/>
      <c r="C164" s="8"/>
      <c r="D164" s="10"/>
      <c r="E164" s="16"/>
      <c r="F164" s="11"/>
      <c r="G164" s="12" t="str">
        <f>IF(AND(ISNUMBER(E164),ISNUMBER(F164)),E164*F164,"")</f>
        <v/>
      </c>
      <c r="H164" s="13" t="str">
        <f>IF($B164="","",IF(F164="","Not priced",IF(NOT(ISNUMBER(F164)),"Rate is text",IF(F164=0,"Zero rate",IF(NOT(ISNUMBER(E164)),"No quantity",IF(E164&lt;&gt;$D164,"Qty differs",IF(COUNT($J164,$N164)=0,"OK",IF(ABS(F164-AVERAGE($J164,$N164))&gt;$R$2*AVERAGE($J164,$N164),"Rate check","OK"))))))))</f>
        <v/>
      </c>
      <c r="I164" s="16"/>
      <c r="J164" s="11"/>
      <c r="K164" s="12" t="str">
        <f>IF(AND(ISNUMBER(I164),ISNUMBER(J164)),I164*J164,"")</f>
        <v/>
      </c>
      <c r="L164" s="13" t="str">
        <f>IF($B164="","",IF(J164="","Not priced",IF(NOT(ISNUMBER(J164)),"Rate is text",IF(J164=0,"Zero rate",IF(NOT(ISNUMBER(I164)),"No quantity",IF(I164&lt;&gt;$D164,"Qty differs",IF(COUNT($F164,$N164)=0,"OK",IF(ABS(J164-AVERAGE($F164,$N164))&gt;$R$2*AVERAGE($F164,$N164),"Rate check","OK"))))))))</f>
        <v/>
      </c>
      <c r="M164" s="16"/>
      <c r="N164" s="11"/>
      <c r="O164" s="12" t="str">
        <f>IF(AND(ISNUMBER(M164),ISNUMBER(N164)),M164*N164,"")</f>
        <v/>
      </c>
      <c r="P164" s="13" t="str">
        <f>IF($B164="","",IF(N164="","Not priced",IF(NOT(ISNUMBER(N164)),"Rate is text",IF(N164=0,"Zero rate",IF(NOT(ISNUMBER(M164)),"No quantity",IF(M164&lt;&gt;$D164,"Qty differs",IF(COUNT($F164,$J164)=0,"OK",IF(ABS(N164-AVERAGE($F164,$J164))&gt;$R$2*AVERAGE($F164,$J164),"Rate check","OK"))))))))</f>
        <v/>
      </c>
      <c r="Q164" s="18" t="str">
        <f>IF(COUNT(F164,J164,N164)=0,"",MIN(F164,J164,N164))</f>
        <v/>
      </c>
      <c r="R164" s="8"/>
    </row>
    <row r="165" spans="1:18">
      <c r="A165" s="8"/>
      <c r="B165" s="8"/>
      <c r="C165" s="8"/>
      <c r="D165" s="10"/>
      <c r="E165" s="16"/>
      <c r="F165" s="11"/>
      <c r="G165" s="12" t="str">
        <f>IF(AND(ISNUMBER(E165),ISNUMBER(F165)),E165*F165,"")</f>
        <v/>
      </c>
      <c r="H165" s="13" t="str">
        <f>IF($B165="","",IF(F165="","Not priced",IF(NOT(ISNUMBER(F165)),"Rate is text",IF(F165=0,"Zero rate",IF(NOT(ISNUMBER(E165)),"No quantity",IF(E165&lt;&gt;$D165,"Qty differs",IF(COUNT($J165,$N165)=0,"OK",IF(ABS(F165-AVERAGE($J165,$N165))&gt;$R$2*AVERAGE($J165,$N165),"Rate check","OK"))))))))</f>
        <v/>
      </c>
      <c r="I165" s="16"/>
      <c r="J165" s="11"/>
      <c r="K165" s="12" t="str">
        <f>IF(AND(ISNUMBER(I165),ISNUMBER(J165)),I165*J165,"")</f>
        <v/>
      </c>
      <c r="L165" s="13" t="str">
        <f>IF($B165="","",IF(J165="","Not priced",IF(NOT(ISNUMBER(J165)),"Rate is text",IF(J165=0,"Zero rate",IF(NOT(ISNUMBER(I165)),"No quantity",IF(I165&lt;&gt;$D165,"Qty differs",IF(COUNT($F165,$N165)=0,"OK",IF(ABS(J165-AVERAGE($F165,$N165))&gt;$R$2*AVERAGE($F165,$N165),"Rate check","OK"))))))))</f>
        <v/>
      </c>
      <c r="M165" s="16"/>
      <c r="N165" s="11"/>
      <c r="O165" s="12" t="str">
        <f>IF(AND(ISNUMBER(M165),ISNUMBER(N165)),M165*N165,"")</f>
        <v/>
      </c>
      <c r="P165" s="13" t="str">
        <f>IF($B165="","",IF(N165="","Not priced",IF(NOT(ISNUMBER(N165)),"Rate is text",IF(N165=0,"Zero rate",IF(NOT(ISNUMBER(M165)),"No quantity",IF(M165&lt;&gt;$D165,"Qty differs",IF(COUNT($F165,$J165)=0,"OK",IF(ABS(N165-AVERAGE($F165,$J165))&gt;$R$2*AVERAGE($F165,$J165),"Rate check","OK"))))))))</f>
        <v/>
      </c>
      <c r="Q165" s="18" t="str">
        <f>IF(COUNT(F165,J165,N165)=0,"",MIN(F165,J165,N165))</f>
        <v/>
      </c>
      <c r="R165" s="8"/>
    </row>
    <row r="166" spans="1:18">
      <c r="A166" s="8"/>
      <c r="B166" s="8"/>
      <c r="C166" s="8"/>
      <c r="D166" s="10"/>
      <c r="E166" s="16"/>
      <c r="F166" s="11"/>
      <c r="G166" s="12" t="str">
        <f>IF(AND(ISNUMBER(E166),ISNUMBER(F166)),E166*F166,"")</f>
        <v/>
      </c>
      <c r="H166" s="13" t="str">
        <f>IF($B166="","",IF(F166="","Not priced",IF(NOT(ISNUMBER(F166)),"Rate is text",IF(F166=0,"Zero rate",IF(NOT(ISNUMBER(E166)),"No quantity",IF(E166&lt;&gt;$D166,"Qty differs",IF(COUNT($J166,$N166)=0,"OK",IF(ABS(F166-AVERAGE($J166,$N166))&gt;$R$2*AVERAGE($J166,$N166),"Rate check","OK"))))))))</f>
        <v/>
      </c>
      <c r="I166" s="16"/>
      <c r="J166" s="11"/>
      <c r="K166" s="12" t="str">
        <f>IF(AND(ISNUMBER(I166),ISNUMBER(J166)),I166*J166,"")</f>
        <v/>
      </c>
      <c r="L166" s="13" t="str">
        <f>IF($B166="","",IF(J166="","Not priced",IF(NOT(ISNUMBER(J166)),"Rate is text",IF(J166=0,"Zero rate",IF(NOT(ISNUMBER(I166)),"No quantity",IF(I166&lt;&gt;$D166,"Qty differs",IF(COUNT($F166,$N166)=0,"OK",IF(ABS(J166-AVERAGE($F166,$N166))&gt;$R$2*AVERAGE($F166,$N166),"Rate check","OK"))))))))</f>
        <v/>
      </c>
      <c r="M166" s="16"/>
      <c r="N166" s="11"/>
      <c r="O166" s="12" t="str">
        <f>IF(AND(ISNUMBER(M166),ISNUMBER(N166)),M166*N166,"")</f>
        <v/>
      </c>
      <c r="P166" s="13" t="str">
        <f>IF($B166="","",IF(N166="","Not priced",IF(NOT(ISNUMBER(N166)),"Rate is text",IF(N166=0,"Zero rate",IF(NOT(ISNUMBER(M166)),"No quantity",IF(M166&lt;&gt;$D166,"Qty differs",IF(COUNT($F166,$J166)=0,"OK",IF(ABS(N166-AVERAGE($F166,$J166))&gt;$R$2*AVERAGE($F166,$J166),"Rate check","OK"))))))))</f>
        <v/>
      </c>
      <c r="Q166" s="18" t="str">
        <f>IF(COUNT(F166,J166,N166)=0,"",MIN(F166,J166,N166))</f>
        <v/>
      </c>
      <c r="R166" s="8"/>
    </row>
    <row r="167" spans="1:18">
      <c r="A167" s="8"/>
      <c r="B167" s="8"/>
      <c r="C167" s="8"/>
      <c r="D167" s="10"/>
      <c r="E167" s="16"/>
      <c r="F167" s="11"/>
      <c r="G167" s="12" t="str">
        <f>IF(AND(ISNUMBER(E167),ISNUMBER(F167)),E167*F167,"")</f>
        <v/>
      </c>
      <c r="H167" s="13" t="str">
        <f>IF($B167="","",IF(F167="","Not priced",IF(NOT(ISNUMBER(F167)),"Rate is text",IF(F167=0,"Zero rate",IF(NOT(ISNUMBER(E167)),"No quantity",IF(E167&lt;&gt;$D167,"Qty differs",IF(COUNT($J167,$N167)=0,"OK",IF(ABS(F167-AVERAGE($J167,$N167))&gt;$R$2*AVERAGE($J167,$N167),"Rate check","OK"))))))))</f>
        <v/>
      </c>
      <c r="I167" s="16"/>
      <c r="J167" s="11"/>
      <c r="K167" s="12" t="str">
        <f>IF(AND(ISNUMBER(I167),ISNUMBER(J167)),I167*J167,"")</f>
        <v/>
      </c>
      <c r="L167" s="13" t="str">
        <f>IF($B167="","",IF(J167="","Not priced",IF(NOT(ISNUMBER(J167)),"Rate is text",IF(J167=0,"Zero rate",IF(NOT(ISNUMBER(I167)),"No quantity",IF(I167&lt;&gt;$D167,"Qty differs",IF(COUNT($F167,$N167)=0,"OK",IF(ABS(J167-AVERAGE($F167,$N167))&gt;$R$2*AVERAGE($F167,$N167),"Rate check","OK"))))))))</f>
        <v/>
      </c>
      <c r="M167" s="16"/>
      <c r="N167" s="11"/>
      <c r="O167" s="12" t="str">
        <f>IF(AND(ISNUMBER(M167),ISNUMBER(N167)),M167*N167,"")</f>
        <v/>
      </c>
      <c r="P167" s="13" t="str">
        <f>IF($B167="","",IF(N167="","Not priced",IF(NOT(ISNUMBER(N167)),"Rate is text",IF(N167=0,"Zero rate",IF(NOT(ISNUMBER(M167)),"No quantity",IF(M167&lt;&gt;$D167,"Qty differs",IF(COUNT($F167,$J167)=0,"OK",IF(ABS(N167-AVERAGE($F167,$J167))&gt;$R$2*AVERAGE($F167,$J167),"Rate check","OK"))))))))</f>
        <v/>
      </c>
      <c r="Q167" s="18" t="str">
        <f>IF(COUNT(F167,J167,N167)=0,"",MIN(F167,J167,N167))</f>
        <v/>
      </c>
      <c r="R167" s="8"/>
    </row>
    <row r="168" spans="1:18">
      <c r="A168" s="8"/>
      <c r="B168" s="8"/>
      <c r="C168" s="8"/>
      <c r="D168" s="10"/>
      <c r="E168" s="16"/>
      <c r="F168" s="11"/>
      <c r="G168" s="12" t="str">
        <f>IF(AND(ISNUMBER(E168),ISNUMBER(F168)),E168*F168,"")</f>
        <v/>
      </c>
      <c r="H168" s="13" t="str">
        <f>IF($B168="","",IF(F168="","Not priced",IF(NOT(ISNUMBER(F168)),"Rate is text",IF(F168=0,"Zero rate",IF(NOT(ISNUMBER(E168)),"No quantity",IF(E168&lt;&gt;$D168,"Qty differs",IF(COUNT($J168,$N168)=0,"OK",IF(ABS(F168-AVERAGE($J168,$N168))&gt;$R$2*AVERAGE($J168,$N168),"Rate check","OK"))))))))</f>
        <v/>
      </c>
      <c r="I168" s="16"/>
      <c r="J168" s="11"/>
      <c r="K168" s="12" t="str">
        <f>IF(AND(ISNUMBER(I168),ISNUMBER(J168)),I168*J168,"")</f>
        <v/>
      </c>
      <c r="L168" s="13" t="str">
        <f>IF($B168="","",IF(J168="","Not priced",IF(NOT(ISNUMBER(J168)),"Rate is text",IF(J168=0,"Zero rate",IF(NOT(ISNUMBER(I168)),"No quantity",IF(I168&lt;&gt;$D168,"Qty differs",IF(COUNT($F168,$N168)=0,"OK",IF(ABS(J168-AVERAGE($F168,$N168))&gt;$R$2*AVERAGE($F168,$N168),"Rate check","OK"))))))))</f>
        <v/>
      </c>
      <c r="M168" s="16"/>
      <c r="N168" s="11"/>
      <c r="O168" s="12" t="str">
        <f>IF(AND(ISNUMBER(M168),ISNUMBER(N168)),M168*N168,"")</f>
        <v/>
      </c>
      <c r="P168" s="13" t="str">
        <f>IF($B168="","",IF(N168="","Not priced",IF(NOT(ISNUMBER(N168)),"Rate is text",IF(N168=0,"Zero rate",IF(NOT(ISNUMBER(M168)),"No quantity",IF(M168&lt;&gt;$D168,"Qty differs",IF(COUNT($F168,$J168)=0,"OK",IF(ABS(N168-AVERAGE($F168,$J168))&gt;$R$2*AVERAGE($F168,$J168),"Rate check","OK"))))))))</f>
        <v/>
      </c>
      <c r="Q168" s="18" t="str">
        <f>IF(COUNT(F168,J168,N168)=0,"",MIN(F168,J168,N168))</f>
        <v/>
      </c>
      <c r="R168" s="8"/>
    </row>
    <row r="169" spans="1:18">
      <c r="A169" s="8"/>
      <c r="B169" s="8"/>
      <c r="C169" s="8"/>
      <c r="D169" s="10"/>
      <c r="E169" s="16"/>
      <c r="F169" s="11"/>
      <c r="G169" s="12" t="str">
        <f>IF(AND(ISNUMBER(E169),ISNUMBER(F169)),E169*F169,"")</f>
        <v/>
      </c>
      <c r="H169" s="13" t="str">
        <f>IF($B169="","",IF(F169="","Not priced",IF(NOT(ISNUMBER(F169)),"Rate is text",IF(F169=0,"Zero rate",IF(NOT(ISNUMBER(E169)),"No quantity",IF(E169&lt;&gt;$D169,"Qty differs",IF(COUNT($J169,$N169)=0,"OK",IF(ABS(F169-AVERAGE($J169,$N169))&gt;$R$2*AVERAGE($J169,$N169),"Rate check","OK"))))))))</f>
        <v/>
      </c>
      <c r="I169" s="16"/>
      <c r="J169" s="11"/>
      <c r="K169" s="12" t="str">
        <f>IF(AND(ISNUMBER(I169),ISNUMBER(J169)),I169*J169,"")</f>
        <v/>
      </c>
      <c r="L169" s="13" t="str">
        <f>IF($B169="","",IF(J169="","Not priced",IF(NOT(ISNUMBER(J169)),"Rate is text",IF(J169=0,"Zero rate",IF(NOT(ISNUMBER(I169)),"No quantity",IF(I169&lt;&gt;$D169,"Qty differs",IF(COUNT($F169,$N169)=0,"OK",IF(ABS(J169-AVERAGE($F169,$N169))&gt;$R$2*AVERAGE($F169,$N169),"Rate check","OK"))))))))</f>
        <v/>
      </c>
      <c r="M169" s="16"/>
      <c r="N169" s="11"/>
      <c r="O169" s="12" t="str">
        <f>IF(AND(ISNUMBER(M169),ISNUMBER(N169)),M169*N169,"")</f>
        <v/>
      </c>
      <c r="P169" s="13" t="str">
        <f>IF($B169="","",IF(N169="","Not priced",IF(NOT(ISNUMBER(N169)),"Rate is text",IF(N169=0,"Zero rate",IF(NOT(ISNUMBER(M169)),"No quantity",IF(M169&lt;&gt;$D169,"Qty differs",IF(COUNT($F169,$J169)=0,"OK",IF(ABS(N169-AVERAGE($F169,$J169))&gt;$R$2*AVERAGE($F169,$J169),"Rate check","OK"))))))))</f>
        <v/>
      </c>
      <c r="Q169" s="18" t="str">
        <f>IF(COUNT(F169,J169,N169)=0,"",MIN(F169,J169,N169))</f>
        <v/>
      </c>
      <c r="R169" s="8"/>
    </row>
    <row r="170" spans="1:18">
      <c r="A170" s="8"/>
      <c r="B170" s="8"/>
      <c r="C170" s="8"/>
      <c r="D170" s="10"/>
      <c r="E170" s="16"/>
      <c r="F170" s="11"/>
      <c r="G170" s="12" t="str">
        <f>IF(AND(ISNUMBER(E170),ISNUMBER(F170)),E170*F170,"")</f>
        <v/>
      </c>
      <c r="H170" s="13" t="str">
        <f>IF($B170="","",IF(F170="","Not priced",IF(NOT(ISNUMBER(F170)),"Rate is text",IF(F170=0,"Zero rate",IF(NOT(ISNUMBER(E170)),"No quantity",IF(E170&lt;&gt;$D170,"Qty differs",IF(COUNT($J170,$N170)=0,"OK",IF(ABS(F170-AVERAGE($J170,$N170))&gt;$R$2*AVERAGE($J170,$N170),"Rate check","OK"))))))))</f>
        <v/>
      </c>
      <c r="I170" s="16"/>
      <c r="J170" s="11"/>
      <c r="K170" s="12" t="str">
        <f>IF(AND(ISNUMBER(I170),ISNUMBER(J170)),I170*J170,"")</f>
        <v/>
      </c>
      <c r="L170" s="13" t="str">
        <f>IF($B170="","",IF(J170="","Not priced",IF(NOT(ISNUMBER(J170)),"Rate is text",IF(J170=0,"Zero rate",IF(NOT(ISNUMBER(I170)),"No quantity",IF(I170&lt;&gt;$D170,"Qty differs",IF(COUNT($F170,$N170)=0,"OK",IF(ABS(J170-AVERAGE($F170,$N170))&gt;$R$2*AVERAGE($F170,$N170),"Rate check","OK"))))))))</f>
        <v/>
      </c>
      <c r="M170" s="16"/>
      <c r="N170" s="11"/>
      <c r="O170" s="12" t="str">
        <f>IF(AND(ISNUMBER(M170),ISNUMBER(N170)),M170*N170,"")</f>
        <v/>
      </c>
      <c r="P170" s="13" t="str">
        <f>IF($B170="","",IF(N170="","Not priced",IF(NOT(ISNUMBER(N170)),"Rate is text",IF(N170=0,"Zero rate",IF(NOT(ISNUMBER(M170)),"No quantity",IF(M170&lt;&gt;$D170,"Qty differs",IF(COUNT($F170,$J170)=0,"OK",IF(ABS(N170-AVERAGE($F170,$J170))&gt;$R$2*AVERAGE($F170,$J170),"Rate check","OK"))))))))</f>
        <v/>
      </c>
      <c r="Q170" s="18" t="str">
        <f>IF(COUNT(F170,J170,N170)=0,"",MIN(F170,J170,N170))</f>
        <v/>
      </c>
      <c r="R170" s="8"/>
    </row>
    <row r="171" spans="1:18">
      <c r="A171" s="8"/>
      <c r="B171" s="8"/>
      <c r="C171" s="8"/>
      <c r="D171" s="10"/>
      <c r="E171" s="16"/>
      <c r="F171" s="11"/>
      <c r="G171" s="12" t="str">
        <f>IF(AND(ISNUMBER(E171),ISNUMBER(F171)),E171*F171,"")</f>
        <v/>
      </c>
      <c r="H171" s="13" t="str">
        <f>IF($B171="","",IF(F171="","Not priced",IF(NOT(ISNUMBER(F171)),"Rate is text",IF(F171=0,"Zero rate",IF(NOT(ISNUMBER(E171)),"No quantity",IF(E171&lt;&gt;$D171,"Qty differs",IF(COUNT($J171,$N171)=0,"OK",IF(ABS(F171-AVERAGE($J171,$N171))&gt;$R$2*AVERAGE($J171,$N171),"Rate check","OK"))))))))</f>
        <v/>
      </c>
      <c r="I171" s="16"/>
      <c r="J171" s="11"/>
      <c r="K171" s="12" t="str">
        <f>IF(AND(ISNUMBER(I171),ISNUMBER(J171)),I171*J171,"")</f>
        <v/>
      </c>
      <c r="L171" s="13" t="str">
        <f>IF($B171="","",IF(J171="","Not priced",IF(NOT(ISNUMBER(J171)),"Rate is text",IF(J171=0,"Zero rate",IF(NOT(ISNUMBER(I171)),"No quantity",IF(I171&lt;&gt;$D171,"Qty differs",IF(COUNT($F171,$N171)=0,"OK",IF(ABS(J171-AVERAGE($F171,$N171))&gt;$R$2*AVERAGE($F171,$N171),"Rate check","OK"))))))))</f>
        <v/>
      </c>
      <c r="M171" s="16"/>
      <c r="N171" s="11"/>
      <c r="O171" s="12" t="str">
        <f>IF(AND(ISNUMBER(M171),ISNUMBER(N171)),M171*N171,"")</f>
        <v/>
      </c>
      <c r="P171" s="13" t="str">
        <f>IF($B171="","",IF(N171="","Not priced",IF(NOT(ISNUMBER(N171)),"Rate is text",IF(N171=0,"Zero rate",IF(NOT(ISNUMBER(M171)),"No quantity",IF(M171&lt;&gt;$D171,"Qty differs",IF(COUNT($F171,$J171)=0,"OK",IF(ABS(N171-AVERAGE($F171,$J171))&gt;$R$2*AVERAGE($F171,$J171),"Rate check","OK"))))))))</f>
        <v/>
      </c>
      <c r="Q171" s="18" t="str">
        <f>IF(COUNT(F171,J171,N171)=0,"",MIN(F171,J171,N171))</f>
        <v/>
      </c>
      <c r="R171" s="8"/>
    </row>
    <row r="172" spans="1:18">
      <c r="A172" s="8"/>
      <c r="B172" s="8"/>
      <c r="C172" s="8"/>
      <c r="D172" s="10"/>
      <c r="E172" s="16"/>
      <c r="F172" s="11"/>
      <c r="G172" s="12" t="str">
        <f>IF(AND(ISNUMBER(E172),ISNUMBER(F172)),E172*F172,"")</f>
        <v/>
      </c>
      <c r="H172" s="13" t="str">
        <f>IF($B172="","",IF(F172="","Not priced",IF(NOT(ISNUMBER(F172)),"Rate is text",IF(F172=0,"Zero rate",IF(NOT(ISNUMBER(E172)),"No quantity",IF(E172&lt;&gt;$D172,"Qty differs",IF(COUNT($J172,$N172)=0,"OK",IF(ABS(F172-AVERAGE($J172,$N172))&gt;$R$2*AVERAGE($J172,$N172),"Rate check","OK"))))))))</f>
        <v/>
      </c>
      <c r="I172" s="16"/>
      <c r="J172" s="11"/>
      <c r="K172" s="12" t="str">
        <f>IF(AND(ISNUMBER(I172),ISNUMBER(J172)),I172*J172,"")</f>
        <v/>
      </c>
      <c r="L172" s="13" t="str">
        <f>IF($B172="","",IF(J172="","Not priced",IF(NOT(ISNUMBER(J172)),"Rate is text",IF(J172=0,"Zero rate",IF(NOT(ISNUMBER(I172)),"No quantity",IF(I172&lt;&gt;$D172,"Qty differs",IF(COUNT($F172,$N172)=0,"OK",IF(ABS(J172-AVERAGE($F172,$N172))&gt;$R$2*AVERAGE($F172,$N172),"Rate check","OK"))))))))</f>
        <v/>
      </c>
      <c r="M172" s="16"/>
      <c r="N172" s="11"/>
      <c r="O172" s="12" t="str">
        <f>IF(AND(ISNUMBER(M172),ISNUMBER(N172)),M172*N172,"")</f>
        <v/>
      </c>
      <c r="P172" s="13" t="str">
        <f>IF($B172="","",IF(N172="","Not priced",IF(NOT(ISNUMBER(N172)),"Rate is text",IF(N172=0,"Zero rate",IF(NOT(ISNUMBER(M172)),"No quantity",IF(M172&lt;&gt;$D172,"Qty differs",IF(COUNT($F172,$J172)=0,"OK",IF(ABS(N172-AVERAGE($F172,$J172))&gt;$R$2*AVERAGE($F172,$J172),"Rate check","OK"))))))))</f>
        <v/>
      </c>
      <c r="Q172" s="18" t="str">
        <f>IF(COUNT(F172,J172,N172)=0,"",MIN(F172,J172,N172))</f>
        <v/>
      </c>
      <c r="R172" s="8"/>
    </row>
    <row r="173" spans="1:18">
      <c r="A173" s="8"/>
      <c r="B173" s="8"/>
      <c r="C173" s="8"/>
      <c r="D173" s="10"/>
      <c r="E173" s="16"/>
      <c r="F173" s="11"/>
      <c r="G173" s="12" t="str">
        <f>IF(AND(ISNUMBER(E173),ISNUMBER(F173)),E173*F173,"")</f>
        <v/>
      </c>
      <c r="H173" s="13" t="str">
        <f>IF($B173="","",IF(F173="","Not priced",IF(NOT(ISNUMBER(F173)),"Rate is text",IF(F173=0,"Zero rate",IF(NOT(ISNUMBER(E173)),"No quantity",IF(E173&lt;&gt;$D173,"Qty differs",IF(COUNT($J173,$N173)=0,"OK",IF(ABS(F173-AVERAGE($J173,$N173))&gt;$R$2*AVERAGE($J173,$N173),"Rate check","OK"))))))))</f>
        <v/>
      </c>
      <c r="I173" s="16"/>
      <c r="J173" s="11"/>
      <c r="K173" s="12" t="str">
        <f>IF(AND(ISNUMBER(I173),ISNUMBER(J173)),I173*J173,"")</f>
        <v/>
      </c>
      <c r="L173" s="13" t="str">
        <f>IF($B173="","",IF(J173="","Not priced",IF(NOT(ISNUMBER(J173)),"Rate is text",IF(J173=0,"Zero rate",IF(NOT(ISNUMBER(I173)),"No quantity",IF(I173&lt;&gt;$D173,"Qty differs",IF(COUNT($F173,$N173)=0,"OK",IF(ABS(J173-AVERAGE($F173,$N173))&gt;$R$2*AVERAGE($F173,$N173),"Rate check","OK"))))))))</f>
        <v/>
      </c>
      <c r="M173" s="16"/>
      <c r="N173" s="11"/>
      <c r="O173" s="12" t="str">
        <f>IF(AND(ISNUMBER(M173),ISNUMBER(N173)),M173*N173,"")</f>
        <v/>
      </c>
      <c r="P173" s="13" t="str">
        <f>IF($B173="","",IF(N173="","Not priced",IF(NOT(ISNUMBER(N173)),"Rate is text",IF(N173=0,"Zero rate",IF(NOT(ISNUMBER(M173)),"No quantity",IF(M173&lt;&gt;$D173,"Qty differs",IF(COUNT($F173,$J173)=0,"OK",IF(ABS(N173-AVERAGE($F173,$J173))&gt;$R$2*AVERAGE($F173,$J173),"Rate check","OK"))))))))</f>
        <v/>
      </c>
      <c r="Q173" s="18" t="str">
        <f>IF(COUNT(F173,J173,N173)=0,"",MIN(F173,J173,N173))</f>
        <v/>
      </c>
      <c r="R173" s="8"/>
    </row>
    <row r="174" spans="1:18">
      <c r="A174" s="8"/>
      <c r="B174" s="8"/>
      <c r="C174" s="8"/>
      <c r="D174" s="10"/>
      <c r="E174" s="16"/>
      <c r="F174" s="11"/>
      <c r="G174" s="12" t="str">
        <f>IF(AND(ISNUMBER(E174),ISNUMBER(F174)),E174*F174,"")</f>
        <v/>
      </c>
      <c r="H174" s="13" t="str">
        <f>IF($B174="","",IF(F174="","Not priced",IF(NOT(ISNUMBER(F174)),"Rate is text",IF(F174=0,"Zero rate",IF(NOT(ISNUMBER(E174)),"No quantity",IF(E174&lt;&gt;$D174,"Qty differs",IF(COUNT($J174,$N174)=0,"OK",IF(ABS(F174-AVERAGE($J174,$N174))&gt;$R$2*AVERAGE($J174,$N174),"Rate check","OK"))))))))</f>
        <v/>
      </c>
      <c r="I174" s="16"/>
      <c r="J174" s="11"/>
      <c r="K174" s="12" t="str">
        <f>IF(AND(ISNUMBER(I174),ISNUMBER(J174)),I174*J174,"")</f>
        <v/>
      </c>
      <c r="L174" s="13" t="str">
        <f>IF($B174="","",IF(J174="","Not priced",IF(NOT(ISNUMBER(J174)),"Rate is text",IF(J174=0,"Zero rate",IF(NOT(ISNUMBER(I174)),"No quantity",IF(I174&lt;&gt;$D174,"Qty differs",IF(COUNT($F174,$N174)=0,"OK",IF(ABS(J174-AVERAGE($F174,$N174))&gt;$R$2*AVERAGE($F174,$N174),"Rate check","OK"))))))))</f>
        <v/>
      </c>
      <c r="M174" s="16"/>
      <c r="N174" s="11"/>
      <c r="O174" s="12" t="str">
        <f>IF(AND(ISNUMBER(M174),ISNUMBER(N174)),M174*N174,"")</f>
        <v/>
      </c>
      <c r="P174" s="13" t="str">
        <f>IF($B174="","",IF(N174="","Not priced",IF(NOT(ISNUMBER(N174)),"Rate is text",IF(N174=0,"Zero rate",IF(NOT(ISNUMBER(M174)),"No quantity",IF(M174&lt;&gt;$D174,"Qty differs",IF(COUNT($F174,$J174)=0,"OK",IF(ABS(N174-AVERAGE($F174,$J174))&gt;$R$2*AVERAGE($F174,$J174),"Rate check","OK"))))))))</f>
        <v/>
      </c>
      <c r="Q174" s="18" t="str">
        <f>IF(COUNT(F174,J174,N174)=0,"",MIN(F174,J174,N174))</f>
        <v/>
      </c>
      <c r="R174" s="8"/>
    </row>
    <row r="175" spans="1:18">
      <c r="A175" s="8"/>
      <c r="B175" s="8"/>
      <c r="C175" s="8"/>
      <c r="D175" s="10"/>
      <c r="E175" s="16"/>
      <c r="F175" s="11"/>
      <c r="G175" s="12" t="str">
        <f>IF(AND(ISNUMBER(E175),ISNUMBER(F175)),E175*F175,"")</f>
        <v/>
      </c>
      <c r="H175" s="13" t="str">
        <f>IF($B175="","",IF(F175="","Not priced",IF(NOT(ISNUMBER(F175)),"Rate is text",IF(F175=0,"Zero rate",IF(NOT(ISNUMBER(E175)),"No quantity",IF(E175&lt;&gt;$D175,"Qty differs",IF(COUNT($J175,$N175)=0,"OK",IF(ABS(F175-AVERAGE($J175,$N175))&gt;$R$2*AVERAGE($J175,$N175),"Rate check","OK"))))))))</f>
        <v/>
      </c>
      <c r="I175" s="16"/>
      <c r="J175" s="11"/>
      <c r="K175" s="12" t="str">
        <f>IF(AND(ISNUMBER(I175),ISNUMBER(J175)),I175*J175,"")</f>
        <v/>
      </c>
      <c r="L175" s="13" t="str">
        <f>IF($B175="","",IF(J175="","Not priced",IF(NOT(ISNUMBER(J175)),"Rate is text",IF(J175=0,"Zero rate",IF(NOT(ISNUMBER(I175)),"No quantity",IF(I175&lt;&gt;$D175,"Qty differs",IF(COUNT($F175,$N175)=0,"OK",IF(ABS(J175-AVERAGE($F175,$N175))&gt;$R$2*AVERAGE($F175,$N175),"Rate check","OK"))))))))</f>
        <v/>
      </c>
      <c r="M175" s="16"/>
      <c r="N175" s="11"/>
      <c r="O175" s="12" t="str">
        <f>IF(AND(ISNUMBER(M175),ISNUMBER(N175)),M175*N175,"")</f>
        <v/>
      </c>
      <c r="P175" s="13" t="str">
        <f>IF($B175="","",IF(N175="","Not priced",IF(NOT(ISNUMBER(N175)),"Rate is text",IF(N175=0,"Zero rate",IF(NOT(ISNUMBER(M175)),"No quantity",IF(M175&lt;&gt;$D175,"Qty differs",IF(COUNT($F175,$J175)=0,"OK",IF(ABS(N175-AVERAGE($F175,$J175))&gt;$R$2*AVERAGE($F175,$J175),"Rate check","OK"))))))))</f>
        <v/>
      </c>
      <c r="Q175" s="18" t="str">
        <f>IF(COUNT(F175,J175,N175)=0,"",MIN(F175,J175,N175))</f>
        <v/>
      </c>
      <c r="R175" s="8"/>
    </row>
    <row r="176" spans="1:18">
      <c r="A176" s="8"/>
      <c r="B176" s="8"/>
      <c r="C176" s="8"/>
      <c r="D176" s="10"/>
      <c r="E176" s="16"/>
      <c r="F176" s="11"/>
      <c r="G176" s="12" t="str">
        <f>IF(AND(ISNUMBER(E176),ISNUMBER(F176)),E176*F176,"")</f>
        <v/>
      </c>
      <c r="H176" s="13" t="str">
        <f>IF($B176="","",IF(F176="","Not priced",IF(NOT(ISNUMBER(F176)),"Rate is text",IF(F176=0,"Zero rate",IF(NOT(ISNUMBER(E176)),"No quantity",IF(E176&lt;&gt;$D176,"Qty differs",IF(COUNT($J176,$N176)=0,"OK",IF(ABS(F176-AVERAGE($J176,$N176))&gt;$R$2*AVERAGE($J176,$N176),"Rate check","OK"))))))))</f>
        <v/>
      </c>
      <c r="I176" s="16"/>
      <c r="J176" s="11"/>
      <c r="K176" s="12" t="str">
        <f>IF(AND(ISNUMBER(I176),ISNUMBER(J176)),I176*J176,"")</f>
        <v/>
      </c>
      <c r="L176" s="13" t="str">
        <f>IF($B176="","",IF(J176="","Not priced",IF(NOT(ISNUMBER(J176)),"Rate is text",IF(J176=0,"Zero rate",IF(NOT(ISNUMBER(I176)),"No quantity",IF(I176&lt;&gt;$D176,"Qty differs",IF(COUNT($F176,$N176)=0,"OK",IF(ABS(J176-AVERAGE($F176,$N176))&gt;$R$2*AVERAGE($F176,$N176),"Rate check","OK"))))))))</f>
        <v/>
      </c>
      <c r="M176" s="16"/>
      <c r="N176" s="11"/>
      <c r="O176" s="12" t="str">
        <f>IF(AND(ISNUMBER(M176),ISNUMBER(N176)),M176*N176,"")</f>
        <v/>
      </c>
      <c r="P176" s="13" t="str">
        <f>IF($B176="","",IF(N176="","Not priced",IF(NOT(ISNUMBER(N176)),"Rate is text",IF(N176=0,"Zero rate",IF(NOT(ISNUMBER(M176)),"No quantity",IF(M176&lt;&gt;$D176,"Qty differs",IF(COUNT($F176,$J176)=0,"OK",IF(ABS(N176-AVERAGE($F176,$J176))&gt;$R$2*AVERAGE($F176,$J176),"Rate check","OK"))))))))</f>
        <v/>
      </c>
      <c r="Q176" s="18" t="str">
        <f>IF(COUNT(F176,J176,N176)=0,"",MIN(F176,J176,N176))</f>
        <v/>
      </c>
      <c r="R176" s="8"/>
    </row>
    <row r="177" spans="1:18">
      <c r="A177" s="8"/>
      <c r="B177" s="8"/>
      <c r="C177" s="8"/>
      <c r="D177" s="10"/>
      <c r="E177" s="16"/>
      <c r="F177" s="11"/>
      <c r="G177" s="12" t="str">
        <f>IF(AND(ISNUMBER(E177),ISNUMBER(F177)),E177*F177,"")</f>
        <v/>
      </c>
      <c r="H177" s="13" t="str">
        <f>IF($B177="","",IF(F177="","Not priced",IF(NOT(ISNUMBER(F177)),"Rate is text",IF(F177=0,"Zero rate",IF(NOT(ISNUMBER(E177)),"No quantity",IF(E177&lt;&gt;$D177,"Qty differs",IF(COUNT($J177,$N177)=0,"OK",IF(ABS(F177-AVERAGE($J177,$N177))&gt;$R$2*AVERAGE($J177,$N177),"Rate check","OK"))))))))</f>
        <v/>
      </c>
      <c r="I177" s="16"/>
      <c r="J177" s="11"/>
      <c r="K177" s="12" t="str">
        <f>IF(AND(ISNUMBER(I177),ISNUMBER(J177)),I177*J177,"")</f>
        <v/>
      </c>
      <c r="L177" s="13" t="str">
        <f>IF($B177="","",IF(J177="","Not priced",IF(NOT(ISNUMBER(J177)),"Rate is text",IF(J177=0,"Zero rate",IF(NOT(ISNUMBER(I177)),"No quantity",IF(I177&lt;&gt;$D177,"Qty differs",IF(COUNT($F177,$N177)=0,"OK",IF(ABS(J177-AVERAGE($F177,$N177))&gt;$R$2*AVERAGE($F177,$N177),"Rate check","OK"))))))))</f>
        <v/>
      </c>
      <c r="M177" s="16"/>
      <c r="N177" s="11"/>
      <c r="O177" s="12" t="str">
        <f>IF(AND(ISNUMBER(M177),ISNUMBER(N177)),M177*N177,"")</f>
        <v/>
      </c>
      <c r="P177" s="13" t="str">
        <f>IF($B177="","",IF(N177="","Not priced",IF(NOT(ISNUMBER(N177)),"Rate is text",IF(N177=0,"Zero rate",IF(NOT(ISNUMBER(M177)),"No quantity",IF(M177&lt;&gt;$D177,"Qty differs",IF(COUNT($F177,$J177)=0,"OK",IF(ABS(N177-AVERAGE($F177,$J177))&gt;$R$2*AVERAGE($F177,$J177),"Rate check","OK"))))))))</f>
        <v/>
      </c>
      <c r="Q177" s="18" t="str">
        <f>IF(COUNT(F177,J177,N177)=0,"",MIN(F177,J177,N177))</f>
        <v/>
      </c>
      <c r="R177" s="8"/>
    </row>
    <row r="178" spans="1:18">
      <c r="A178" s="8"/>
      <c r="B178" s="8"/>
      <c r="C178" s="8"/>
      <c r="D178" s="10"/>
      <c r="E178" s="16"/>
      <c r="F178" s="11"/>
      <c r="G178" s="12" t="str">
        <f>IF(AND(ISNUMBER(E178),ISNUMBER(F178)),E178*F178,"")</f>
        <v/>
      </c>
      <c r="H178" s="13" t="str">
        <f>IF($B178="","",IF(F178="","Not priced",IF(NOT(ISNUMBER(F178)),"Rate is text",IF(F178=0,"Zero rate",IF(NOT(ISNUMBER(E178)),"No quantity",IF(E178&lt;&gt;$D178,"Qty differs",IF(COUNT($J178,$N178)=0,"OK",IF(ABS(F178-AVERAGE($J178,$N178))&gt;$R$2*AVERAGE($J178,$N178),"Rate check","OK"))))))))</f>
        <v/>
      </c>
      <c r="I178" s="16"/>
      <c r="J178" s="11"/>
      <c r="K178" s="12" t="str">
        <f>IF(AND(ISNUMBER(I178),ISNUMBER(J178)),I178*J178,"")</f>
        <v/>
      </c>
      <c r="L178" s="13" t="str">
        <f>IF($B178="","",IF(J178="","Not priced",IF(NOT(ISNUMBER(J178)),"Rate is text",IF(J178=0,"Zero rate",IF(NOT(ISNUMBER(I178)),"No quantity",IF(I178&lt;&gt;$D178,"Qty differs",IF(COUNT($F178,$N178)=0,"OK",IF(ABS(J178-AVERAGE($F178,$N178))&gt;$R$2*AVERAGE($F178,$N178),"Rate check","OK"))))))))</f>
        <v/>
      </c>
      <c r="M178" s="16"/>
      <c r="N178" s="11"/>
      <c r="O178" s="12" t="str">
        <f>IF(AND(ISNUMBER(M178),ISNUMBER(N178)),M178*N178,"")</f>
        <v/>
      </c>
      <c r="P178" s="13" t="str">
        <f>IF($B178="","",IF(N178="","Not priced",IF(NOT(ISNUMBER(N178)),"Rate is text",IF(N178=0,"Zero rate",IF(NOT(ISNUMBER(M178)),"No quantity",IF(M178&lt;&gt;$D178,"Qty differs",IF(COUNT($F178,$J178)=0,"OK",IF(ABS(N178-AVERAGE($F178,$J178))&gt;$R$2*AVERAGE($F178,$J178),"Rate check","OK"))))))))</f>
        <v/>
      </c>
      <c r="Q178" s="18" t="str">
        <f>IF(COUNT(F178,J178,N178)=0,"",MIN(F178,J178,N178))</f>
        <v/>
      </c>
      <c r="R178" s="8"/>
    </row>
    <row r="179" spans="1:18">
      <c r="A179" s="8"/>
      <c r="B179" s="8"/>
      <c r="C179" s="8"/>
      <c r="D179" s="10"/>
      <c r="E179" s="16"/>
      <c r="F179" s="11"/>
      <c r="G179" s="12" t="str">
        <f>IF(AND(ISNUMBER(E179),ISNUMBER(F179)),E179*F179,"")</f>
        <v/>
      </c>
      <c r="H179" s="13" t="str">
        <f>IF($B179="","",IF(F179="","Not priced",IF(NOT(ISNUMBER(F179)),"Rate is text",IF(F179=0,"Zero rate",IF(NOT(ISNUMBER(E179)),"No quantity",IF(E179&lt;&gt;$D179,"Qty differs",IF(COUNT($J179,$N179)=0,"OK",IF(ABS(F179-AVERAGE($J179,$N179))&gt;$R$2*AVERAGE($J179,$N179),"Rate check","OK"))))))))</f>
        <v/>
      </c>
      <c r="I179" s="16"/>
      <c r="J179" s="11"/>
      <c r="K179" s="12" t="str">
        <f>IF(AND(ISNUMBER(I179),ISNUMBER(J179)),I179*J179,"")</f>
        <v/>
      </c>
      <c r="L179" s="13" t="str">
        <f>IF($B179="","",IF(J179="","Not priced",IF(NOT(ISNUMBER(J179)),"Rate is text",IF(J179=0,"Zero rate",IF(NOT(ISNUMBER(I179)),"No quantity",IF(I179&lt;&gt;$D179,"Qty differs",IF(COUNT($F179,$N179)=0,"OK",IF(ABS(J179-AVERAGE($F179,$N179))&gt;$R$2*AVERAGE($F179,$N179),"Rate check","OK"))))))))</f>
        <v/>
      </c>
      <c r="M179" s="16"/>
      <c r="N179" s="11"/>
      <c r="O179" s="12" t="str">
        <f>IF(AND(ISNUMBER(M179),ISNUMBER(N179)),M179*N179,"")</f>
        <v/>
      </c>
      <c r="P179" s="13" t="str">
        <f>IF($B179="","",IF(N179="","Not priced",IF(NOT(ISNUMBER(N179)),"Rate is text",IF(N179=0,"Zero rate",IF(NOT(ISNUMBER(M179)),"No quantity",IF(M179&lt;&gt;$D179,"Qty differs",IF(COUNT($F179,$J179)=0,"OK",IF(ABS(N179-AVERAGE($F179,$J179))&gt;$R$2*AVERAGE($F179,$J179),"Rate check","OK"))))))))</f>
        <v/>
      </c>
      <c r="Q179" s="18" t="str">
        <f>IF(COUNT(F179,J179,N179)=0,"",MIN(F179,J179,N179))</f>
        <v/>
      </c>
      <c r="R179" s="8"/>
    </row>
    <row r="180" spans="1:18">
      <c r="A180" s="8"/>
      <c r="B180" s="8"/>
      <c r="C180" s="8"/>
      <c r="D180" s="10"/>
      <c r="E180" s="16"/>
      <c r="F180" s="11"/>
      <c r="G180" s="12" t="str">
        <f>IF(AND(ISNUMBER(E180),ISNUMBER(F180)),E180*F180,"")</f>
        <v/>
      </c>
      <c r="H180" s="13" t="str">
        <f>IF($B180="","",IF(F180="","Not priced",IF(NOT(ISNUMBER(F180)),"Rate is text",IF(F180=0,"Zero rate",IF(NOT(ISNUMBER(E180)),"No quantity",IF(E180&lt;&gt;$D180,"Qty differs",IF(COUNT($J180,$N180)=0,"OK",IF(ABS(F180-AVERAGE($J180,$N180))&gt;$R$2*AVERAGE($J180,$N180),"Rate check","OK"))))))))</f>
        <v/>
      </c>
      <c r="I180" s="16"/>
      <c r="J180" s="11"/>
      <c r="K180" s="12" t="str">
        <f>IF(AND(ISNUMBER(I180),ISNUMBER(J180)),I180*J180,"")</f>
        <v/>
      </c>
      <c r="L180" s="13" t="str">
        <f>IF($B180="","",IF(J180="","Not priced",IF(NOT(ISNUMBER(J180)),"Rate is text",IF(J180=0,"Zero rate",IF(NOT(ISNUMBER(I180)),"No quantity",IF(I180&lt;&gt;$D180,"Qty differs",IF(COUNT($F180,$N180)=0,"OK",IF(ABS(J180-AVERAGE($F180,$N180))&gt;$R$2*AVERAGE($F180,$N180),"Rate check","OK"))))))))</f>
        <v/>
      </c>
      <c r="M180" s="16"/>
      <c r="N180" s="11"/>
      <c r="O180" s="12" t="str">
        <f>IF(AND(ISNUMBER(M180),ISNUMBER(N180)),M180*N180,"")</f>
        <v/>
      </c>
      <c r="P180" s="13" t="str">
        <f>IF($B180="","",IF(N180="","Not priced",IF(NOT(ISNUMBER(N180)),"Rate is text",IF(N180=0,"Zero rate",IF(NOT(ISNUMBER(M180)),"No quantity",IF(M180&lt;&gt;$D180,"Qty differs",IF(COUNT($F180,$J180)=0,"OK",IF(ABS(N180-AVERAGE($F180,$J180))&gt;$R$2*AVERAGE($F180,$J180),"Rate check","OK"))))))))</f>
        <v/>
      </c>
      <c r="Q180" s="18" t="str">
        <f>IF(COUNT(F180,J180,N180)=0,"",MIN(F180,J180,N180))</f>
        <v/>
      </c>
      <c r="R180" s="8"/>
    </row>
    <row r="181" spans="1:18">
      <c r="A181" s="8"/>
      <c r="B181" s="8"/>
      <c r="C181" s="8"/>
      <c r="D181" s="10"/>
      <c r="E181" s="16"/>
      <c r="F181" s="11"/>
      <c r="G181" s="12" t="str">
        <f>IF(AND(ISNUMBER(E181),ISNUMBER(F181)),E181*F181,"")</f>
        <v/>
      </c>
      <c r="H181" s="13" t="str">
        <f>IF($B181="","",IF(F181="","Not priced",IF(NOT(ISNUMBER(F181)),"Rate is text",IF(F181=0,"Zero rate",IF(NOT(ISNUMBER(E181)),"No quantity",IF(E181&lt;&gt;$D181,"Qty differs",IF(COUNT($J181,$N181)=0,"OK",IF(ABS(F181-AVERAGE($J181,$N181))&gt;$R$2*AVERAGE($J181,$N181),"Rate check","OK"))))))))</f>
        <v/>
      </c>
      <c r="I181" s="16"/>
      <c r="J181" s="11"/>
      <c r="K181" s="12" t="str">
        <f>IF(AND(ISNUMBER(I181),ISNUMBER(J181)),I181*J181,"")</f>
        <v/>
      </c>
      <c r="L181" s="13" t="str">
        <f>IF($B181="","",IF(J181="","Not priced",IF(NOT(ISNUMBER(J181)),"Rate is text",IF(J181=0,"Zero rate",IF(NOT(ISNUMBER(I181)),"No quantity",IF(I181&lt;&gt;$D181,"Qty differs",IF(COUNT($F181,$N181)=0,"OK",IF(ABS(J181-AVERAGE($F181,$N181))&gt;$R$2*AVERAGE($F181,$N181),"Rate check","OK"))))))))</f>
        <v/>
      </c>
      <c r="M181" s="16"/>
      <c r="N181" s="11"/>
      <c r="O181" s="12" t="str">
        <f>IF(AND(ISNUMBER(M181),ISNUMBER(N181)),M181*N181,"")</f>
        <v/>
      </c>
      <c r="P181" s="13" t="str">
        <f>IF($B181="","",IF(N181="","Not priced",IF(NOT(ISNUMBER(N181)),"Rate is text",IF(N181=0,"Zero rate",IF(NOT(ISNUMBER(M181)),"No quantity",IF(M181&lt;&gt;$D181,"Qty differs",IF(COUNT($F181,$J181)=0,"OK",IF(ABS(N181-AVERAGE($F181,$J181))&gt;$R$2*AVERAGE($F181,$J181),"Rate check","OK"))))))))</f>
        <v/>
      </c>
      <c r="Q181" s="18" t="str">
        <f>IF(COUNT(F181,J181,N181)=0,"",MIN(F181,J181,N181))</f>
        <v/>
      </c>
      <c r="R181" s="8"/>
    </row>
    <row r="182" spans="1:18">
      <c r="A182" s="8"/>
      <c r="B182" s="8"/>
      <c r="C182" s="8"/>
      <c r="D182" s="10"/>
      <c r="E182" s="16"/>
      <c r="F182" s="11"/>
      <c r="G182" s="12" t="str">
        <f>IF(AND(ISNUMBER(E182),ISNUMBER(F182)),E182*F182,"")</f>
        <v/>
      </c>
      <c r="H182" s="13" t="str">
        <f>IF($B182="","",IF(F182="","Not priced",IF(NOT(ISNUMBER(F182)),"Rate is text",IF(F182=0,"Zero rate",IF(NOT(ISNUMBER(E182)),"No quantity",IF(E182&lt;&gt;$D182,"Qty differs",IF(COUNT($J182,$N182)=0,"OK",IF(ABS(F182-AVERAGE($J182,$N182))&gt;$R$2*AVERAGE($J182,$N182),"Rate check","OK"))))))))</f>
        <v/>
      </c>
      <c r="I182" s="16"/>
      <c r="J182" s="11"/>
      <c r="K182" s="12" t="str">
        <f>IF(AND(ISNUMBER(I182),ISNUMBER(J182)),I182*J182,"")</f>
        <v/>
      </c>
      <c r="L182" s="13" t="str">
        <f>IF($B182="","",IF(J182="","Not priced",IF(NOT(ISNUMBER(J182)),"Rate is text",IF(J182=0,"Zero rate",IF(NOT(ISNUMBER(I182)),"No quantity",IF(I182&lt;&gt;$D182,"Qty differs",IF(COUNT($F182,$N182)=0,"OK",IF(ABS(J182-AVERAGE($F182,$N182))&gt;$R$2*AVERAGE($F182,$N182),"Rate check","OK"))))))))</f>
        <v/>
      </c>
      <c r="M182" s="16"/>
      <c r="N182" s="11"/>
      <c r="O182" s="12" t="str">
        <f>IF(AND(ISNUMBER(M182),ISNUMBER(N182)),M182*N182,"")</f>
        <v/>
      </c>
      <c r="P182" s="13" t="str">
        <f>IF($B182="","",IF(N182="","Not priced",IF(NOT(ISNUMBER(N182)),"Rate is text",IF(N182=0,"Zero rate",IF(NOT(ISNUMBER(M182)),"No quantity",IF(M182&lt;&gt;$D182,"Qty differs",IF(COUNT($F182,$J182)=0,"OK",IF(ABS(N182-AVERAGE($F182,$J182))&gt;$R$2*AVERAGE($F182,$J182),"Rate check","OK"))))))))</f>
        <v/>
      </c>
      <c r="Q182" s="18" t="str">
        <f>IF(COUNT(F182,J182,N182)=0,"",MIN(F182,J182,N182))</f>
        <v/>
      </c>
      <c r="R182" s="8"/>
    </row>
    <row r="183" spans="1:18">
      <c r="A183" s="8"/>
      <c r="B183" s="8"/>
      <c r="C183" s="8"/>
      <c r="D183" s="10"/>
      <c r="E183" s="16"/>
      <c r="F183" s="11"/>
      <c r="G183" s="12" t="str">
        <f>IF(AND(ISNUMBER(E183),ISNUMBER(F183)),E183*F183,"")</f>
        <v/>
      </c>
      <c r="H183" s="13" t="str">
        <f>IF($B183="","",IF(F183="","Not priced",IF(NOT(ISNUMBER(F183)),"Rate is text",IF(F183=0,"Zero rate",IF(NOT(ISNUMBER(E183)),"No quantity",IF(E183&lt;&gt;$D183,"Qty differs",IF(COUNT($J183,$N183)=0,"OK",IF(ABS(F183-AVERAGE($J183,$N183))&gt;$R$2*AVERAGE($J183,$N183),"Rate check","OK"))))))))</f>
        <v/>
      </c>
      <c r="I183" s="16"/>
      <c r="J183" s="11"/>
      <c r="K183" s="12" t="str">
        <f>IF(AND(ISNUMBER(I183),ISNUMBER(J183)),I183*J183,"")</f>
        <v/>
      </c>
      <c r="L183" s="13" t="str">
        <f>IF($B183="","",IF(J183="","Not priced",IF(NOT(ISNUMBER(J183)),"Rate is text",IF(J183=0,"Zero rate",IF(NOT(ISNUMBER(I183)),"No quantity",IF(I183&lt;&gt;$D183,"Qty differs",IF(COUNT($F183,$N183)=0,"OK",IF(ABS(J183-AVERAGE($F183,$N183))&gt;$R$2*AVERAGE($F183,$N183),"Rate check","OK"))))))))</f>
        <v/>
      </c>
      <c r="M183" s="16"/>
      <c r="N183" s="11"/>
      <c r="O183" s="12" t="str">
        <f>IF(AND(ISNUMBER(M183),ISNUMBER(N183)),M183*N183,"")</f>
        <v/>
      </c>
      <c r="P183" s="13" t="str">
        <f>IF($B183="","",IF(N183="","Not priced",IF(NOT(ISNUMBER(N183)),"Rate is text",IF(N183=0,"Zero rate",IF(NOT(ISNUMBER(M183)),"No quantity",IF(M183&lt;&gt;$D183,"Qty differs",IF(COUNT($F183,$J183)=0,"OK",IF(ABS(N183-AVERAGE($F183,$J183))&gt;$R$2*AVERAGE($F183,$J183),"Rate check","OK"))))))))</f>
        <v/>
      </c>
      <c r="Q183" s="18" t="str">
        <f>IF(COUNT(F183,J183,N183)=0,"",MIN(F183,J183,N183))</f>
        <v/>
      </c>
      <c r="R183" s="8"/>
    </row>
    <row r="184" spans="1:18">
      <c r="A184" s="8"/>
      <c r="B184" s="8"/>
      <c r="C184" s="8"/>
      <c r="D184" s="10"/>
      <c r="E184" s="16"/>
      <c r="F184" s="11"/>
      <c r="G184" s="12" t="str">
        <f>IF(AND(ISNUMBER(E184),ISNUMBER(F184)),E184*F184,"")</f>
        <v/>
      </c>
      <c r="H184" s="13" t="str">
        <f>IF($B184="","",IF(F184="","Not priced",IF(NOT(ISNUMBER(F184)),"Rate is text",IF(F184=0,"Zero rate",IF(NOT(ISNUMBER(E184)),"No quantity",IF(E184&lt;&gt;$D184,"Qty differs",IF(COUNT($J184,$N184)=0,"OK",IF(ABS(F184-AVERAGE($J184,$N184))&gt;$R$2*AVERAGE($J184,$N184),"Rate check","OK"))))))))</f>
        <v/>
      </c>
      <c r="I184" s="16"/>
      <c r="J184" s="11"/>
      <c r="K184" s="12" t="str">
        <f>IF(AND(ISNUMBER(I184),ISNUMBER(J184)),I184*J184,"")</f>
        <v/>
      </c>
      <c r="L184" s="13" t="str">
        <f>IF($B184="","",IF(J184="","Not priced",IF(NOT(ISNUMBER(J184)),"Rate is text",IF(J184=0,"Zero rate",IF(NOT(ISNUMBER(I184)),"No quantity",IF(I184&lt;&gt;$D184,"Qty differs",IF(COUNT($F184,$N184)=0,"OK",IF(ABS(J184-AVERAGE($F184,$N184))&gt;$R$2*AVERAGE($F184,$N184),"Rate check","OK"))))))))</f>
        <v/>
      </c>
      <c r="M184" s="16"/>
      <c r="N184" s="11"/>
      <c r="O184" s="12" t="str">
        <f>IF(AND(ISNUMBER(M184),ISNUMBER(N184)),M184*N184,"")</f>
        <v/>
      </c>
      <c r="P184" s="13" t="str">
        <f>IF($B184="","",IF(N184="","Not priced",IF(NOT(ISNUMBER(N184)),"Rate is text",IF(N184=0,"Zero rate",IF(NOT(ISNUMBER(M184)),"No quantity",IF(M184&lt;&gt;$D184,"Qty differs",IF(COUNT($F184,$J184)=0,"OK",IF(ABS(N184-AVERAGE($F184,$J184))&gt;$R$2*AVERAGE($F184,$J184),"Rate check","OK"))))))))</f>
        <v/>
      </c>
      <c r="Q184" s="18" t="str">
        <f>IF(COUNT(F184,J184,N184)=0,"",MIN(F184,J184,N184))</f>
        <v/>
      </c>
      <c r="R184" s="8"/>
    </row>
    <row r="185" spans="1:18">
      <c r="A185" s="8"/>
      <c r="B185" s="8"/>
      <c r="C185" s="8"/>
      <c r="D185" s="10"/>
      <c r="E185" s="16"/>
      <c r="F185" s="11"/>
      <c r="G185" s="12" t="str">
        <f>IF(AND(ISNUMBER(E185),ISNUMBER(F185)),E185*F185,"")</f>
        <v/>
      </c>
      <c r="H185" s="13" t="str">
        <f>IF($B185="","",IF(F185="","Not priced",IF(NOT(ISNUMBER(F185)),"Rate is text",IF(F185=0,"Zero rate",IF(NOT(ISNUMBER(E185)),"No quantity",IF(E185&lt;&gt;$D185,"Qty differs",IF(COUNT($J185,$N185)=0,"OK",IF(ABS(F185-AVERAGE($J185,$N185))&gt;$R$2*AVERAGE($J185,$N185),"Rate check","OK"))))))))</f>
        <v/>
      </c>
      <c r="I185" s="16"/>
      <c r="J185" s="11"/>
      <c r="K185" s="12" t="str">
        <f>IF(AND(ISNUMBER(I185),ISNUMBER(J185)),I185*J185,"")</f>
        <v/>
      </c>
      <c r="L185" s="13" t="str">
        <f>IF($B185="","",IF(J185="","Not priced",IF(NOT(ISNUMBER(J185)),"Rate is text",IF(J185=0,"Zero rate",IF(NOT(ISNUMBER(I185)),"No quantity",IF(I185&lt;&gt;$D185,"Qty differs",IF(COUNT($F185,$N185)=0,"OK",IF(ABS(J185-AVERAGE($F185,$N185))&gt;$R$2*AVERAGE($F185,$N185),"Rate check","OK"))))))))</f>
        <v/>
      </c>
      <c r="M185" s="16"/>
      <c r="N185" s="11"/>
      <c r="O185" s="12" t="str">
        <f>IF(AND(ISNUMBER(M185),ISNUMBER(N185)),M185*N185,"")</f>
        <v/>
      </c>
      <c r="P185" s="13" t="str">
        <f>IF($B185="","",IF(N185="","Not priced",IF(NOT(ISNUMBER(N185)),"Rate is text",IF(N185=0,"Zero rate",IF(NOT(ISNUMBER(M185)),"No quantity",IF(M185&lt;&gt;$D185,"Qty differs",IF(COUNT($F185,$J185)=0,"OK",IF(ABS(N185-AVERAGE($F185,$J185))&gt;$R$2*AVERAGE($F185,$J185),"Rate check","OK"))))))))</f>
        <v/>
      </c>
      <c r="Q185" s="18" t="str">
        <f>IF(COUNT(F185,J185,N185)=0,"",MIN(F185,J185,N185))</f>
        <v/>
      </c>
      <c r="R185" s="8"/>
    </row>
    <row r="186" spans="1:18">
      <c r="A186" s="8"/>
      <c r="B186" s="8"/>
      <c r="C186" s="8"/>
      <c r="D186" s="10"/>
      <c r="E186" s="16"/>
      <c r="F186" s="11"/>
      <c r="G186" s="12" t="str">
        <f>IF(AND(ISNUMBER(E186),ISNUMBER(F186)),E186*F186,"")</f>
        <v/>
      </c>
      <c r="H186" s="13" t="str">
        <f>IF($B186="","",IF(F186="","Not priced",IF(NOT(ISNUMBER(F186)),"Rate is text",IF(F186=0,"Zero rate",IF(NOT(ISNUMBER(E186)),"No quantity",IF(E186&lt;&gt;$D186,"Qty differs",IF(COUNT($J186,$N186)=0,"OK",IF(ABS(F186-AVERAGE($J186,$N186))&gt;$R$2*AVERAGE($J186,$N186),"Rate check","OK"))))))))</f>
        <v/>
      </c>
      <c r="I186" s="16"/>
      <c r="J186" s="11"/>
      <c r="K186" s="12" t="str">
        <f>IF(AND(ISNUMBER(I186),ISNUMBER(J186)),I186*J186,"")</f>
        <v/>
      </c>
      <c r="L186" s="13" t="str">
        <f>IF($B186="","",IF(J186="","Not priced",IF(NOT(ISNUMBER(J186)),"Rate is text",IF(J186=0,"Zero rate",IF(NOT(ISNUMBER(I186)),"No quantity",IF(I186&lt;&gt;$D186,"Qty differs",IF(COUNT($F186,$N186)=0,"OK",IF(ABS(J186-AVERAGE($F186,$N186))&gt;$R$2*AVERAGE($F186,$N186),"Rate check","OK"))))))))</f>
        <v/>
      </c>
      <c r="M186" s="16"/>
      <c r="N186" s="11"/>
      <c r="O186" s="12" t="str">
        <f>IF(AND(ISNUMBER(M186),ISNUMBER(N186)),M186*N186,"")</f>
        <v/>
      </c>
      <c r="P186" s="13" t="str">
        <f>IF($B186="","",IF(N186="","Not priced",IF(NOT(ISNUMBER(N186)),"Rate is text",IF(N186=0,"Zero rate",IF(NOT(ISNUMBER(M186)),"No quantity",IF(M186&lt;&gt;$D186,"Qty differs",IF(COUNT($F186,$J186)=0,"OK",IF(ABS(N186-AVERAGE($F186,$J186))&gt;$R$2*AVERAGE($F186,$J186),"Rate check","OK"))))))))</f>
        <v/>
      </c>
      <c r="Q186" s="18" t="str">
        <f>IF(COUNT(F186,J186,N186)=0,"",MIN(F186,J186,N186))</f>
        <v/>
      </c>
      <c r="R186" s="8"/>
    </row>
    <row r="187" spans="1:18">
      <c r="A187" s="8"/>
      <c r="B187" s="8"/>
      <c r="C187" s="8"/>
      <c r="D187" s="10"/>
      <c r="E187" s="16"/>
      <c r="F187" s="11"/>
      <c r="G187" s="12" t="str">
        <f>IF(AND(ISNUMBER(E187),ISNUMBER(F187)),E187*F187,"")</f>
        <v/>
      </c>
      <c r="H187" s="13" t="str">
        <f>IF($B187="","",IF(F187="","Not priced",IF(NOT(ISNUMBER(F187)),"Rate is text",IF(F187=0,"Zero rate",IF(NOT(ISNUMBER(E187)),"No quantity",IF(E187&lt;&gt;$D187,"Qty differs",IF(COUNT($J187,$N187)=0,"OK",IF(ABS(F187-AVERAGE($J187,$N187))&gt;$R$2*AVERAGE($J187,$N187),"Rate check","OK"))))))))</f>
        <v/>
      </c>
      <c r="I187" s="16"/>
      <c r="J187" s="11"/>
      <c r="K187" s="12" t="str">
        <f>IF(AND(ISNUMBER(I187),ISNUMBER(J187)),I187*J187,"")</f>
        <v/>
      </c>
      <c r="L187" s="13" t="str">
        <f>IF($B187="","",IF(J187="","Not priced",IF(NOT(ISNUMBER(J187)),"Rate is text",IF(J187=0,"Zero rate",IF(NOT(ISNUMBER(I187)),"No quantity",IF(I187&lt;&gt;$D187,"Qty differs",IF(COUNT($F187,$N187)=0,"OK",IF(ABS(J187-AVERAGE($F187,$N187))&gt;$R$2*AVERAGE($F187,$N187),"Rate check","OK"))))))))</f>
        <v/>
      </c>
      <c r="M187" s="16"/>
      <c r="N187" s="11"/>
      <c r="O187" s="12" t="str">
        <f>IF(AND(ISNUMBER(M187),ISNUMBER(N187)),M187*N187,"")</f>
        <v/>
      </c>
      <c r="P187" s="13" t="str">
        <f>IF($B187="","",IF(N187="","Not priced",IF(NOT(ISNUMBER(N187)),"Rate is text",IF(N187=0,"Zero rate",IF(NOT(ISNUMBER(M187)),"No quantity",IF(M187&lt;&gt;$D187,"Qty differs",IF(COUNT($F187,$J187)=0,"OK",IF(ABS(N187-AVERAGE($F187,$J187))&gt;$R$2*AVERAGE($F187,$J187),"Rate check","OK"))))))))</f>
        <v/>
      </c>
      <c r="Q187" s="18" t="str">
        <f>IF(COUNT(F187,J187,N187)=0,"",MIN(F187,J187,N187))</f>
        <v/>
      </c>
      <c r="R187" s="8"/>
    </row>
    <row r="188" spans="1:18">
      <c r="A188" s="8"/>
      <c r="B188" s="8"/>
      <c r="C188" s="8"/>
      <c r="D188" s="10"/>
      <c r="E188" s="16"/>
      <c r="F188" s="11"/>
      <c r="G188" s="12" t="str">
        <f>IF(AND(ISNUMBER(E188),ISNUMBER(F188)),E188*F188,"")</f>
        <v/>
      </c>
      <c r="H188" s="13" t="str">
        <f>IF($B188="","",IF(F188="","Not priced",IF(NOT(ISNUMBER(F188)),"Rate is text",IF(F188=0,"Zero rate",IF(NOT(ISNUMBER(E188)),"No quantity",IF(E188&lt;&gt;$D188,"Qty differs",IF(COUNT($J188,$N188)=0,"OK",IF(ABS(F188-AVERAGE($J188,$N188))&gt;$R$2*AVERAGE($J188,$N188),"Rate check","OK"))))))))</f>
        <v/>
      </c>
      <c r="I188" s="16"/>
      <c r="J188" s="11"/>
      <c r="K188" s="12" t="str">
        <f>IF(AND(ISNUMBER(I188),ISNUMBER(J188)),I188*J188,"")</f>
        <v/>
      </c>
      <c r="L188" s="13" t="str">
        <f>IF($B188="","",IF(J188="","Not priced",IF(NOT(ISNUMBER(J188)),"Rate is text",IF(J188=0,"Zero rate",IF(NOT(ISNUMBER(I188)),"No quantity",IF(I188&lt;&gt;$D188,"Qty differs",IF(COUNT($F188,$N188)=0,"OK",IF(ABS(J188-AVERAGE($F188,$N188))&gt;$R$2*AVERAGE($F188,$N188),"Rate check","OK"))))))))</f>
        <v/>
      </c>
      <c r="M188" s="16"/>
      <c r="N188" s="11"/>
      <c r="O188" s="12" t="str">
        <f>IF(AND(ISNUMBER(M188),ISNUMBER(N188)),M188*N188,"")</f>
        <v/>
      </c>
      <c r="P188" s="13" t="str">
        <f>IF($B188="","",IF(N188="","Not priced",IF(NOT(ISNUMBER(N188)),"Rate is text",IF(N188=0,"Zero rate",IF(NOT(ISNUMBER(M188)),"No quantity",IF(M188&lt;&gt;$D188,"Qty differs",IF(COUNT($F188,$J188)=0,"OK",IF(ABS(N188-AVERAGE($F188,$J188))&gt;$R$2*AVERAGE($F188,$J188),"Rate check","OK"))))))))</f>
        <v/>
      </c>
      <c r="Q188" s="18" t="str">
        <f>IF(COUNT(F188,J188,N188)=0,"",MIN(F188,J188,N188))</f>
        <v/>
      </c>
      <c r="R188" s="8"/>
    </row>
    <row r="189" spans="1:18">
      <c r="A189" s="8"/>
      <c r="B189" s="8"/>
      <c r="C189" s="8"/>
      <c r="D189" s="10"/>
      <c r="E189" s="16"/>
      <c r="F189" s="11"/>
      <c r="G189" s="12" t="str">
        <f>IF(AND(ISNUMBER(E189),ISNUMBER(F189)),E189*F189,"")</f>
        <v/>
      </c>
      <c r="H189" s="13" t="str">
        <f>IF($B189="","",IF(F189="","Not priced",IF(NOT(ISNUMBER(F189)),"Rate is text",IF(F189=0,"Zero rate",IF(NOT(ISNUMBER(E189)),"No quantity",IF(E189&lt;&gt;$D189,"Qty differs",IF(COUNT($J189,$N189)=0,"OK",IF(ABS(F189-AVERAGE($J189,$N189))&gt;$R$2*AVERAGE($J189,$N189),"Rate check","OK"))))))))</f>
        <v/>
      </c>
      <c r="I189" s="16"/>
      <c r="J189" s="11"/>
      <c r="K189" s="12" t="str">
        <f>IF(AND(ISNUMBER(I189),ISNUMBER(J189)),I189*J189,"")</f>
        <v/>
      </c>
      <c r="L189" s="13" t="str">
        <f>IF($B189="","",IF(J189="","Not priced",IF(NOT(ISNUMBER(J189)),"Rate is text",IF(J189=0,"Zero rate",IF(NOT(ISNUMBER(I189)),"No quantity",IF(I189&lt;&gt;$D189,"Qty differs",IF(COUNT($F189,$N189)=0,"OK",IF(ABS(J189-AVERAGE($F189,$N189))&gt;$R$2*AVERAGE($F189,$N189),"Rate check","OK"))))))))</f>
        <v/>
      </c>
      <c r="M189" s="16"/>
      <c r="N189" s="11"/>
      <c r="O189" s="12" t="str">
        <f>IF(AND(ISNUMBER(M189),ISNUMBER(N189)),M189*N189,"")</f>
        <v/>
      </c>
      <c r="P189" s="13" t="str">
        <f>IF($B189="","",IF(N189="","Not priced",IF(NOT(ISNUMBER(N189)),"Rate is text",IF(N189=0,"Zero rate",IF(NOT(ISNUMBER(M189)),"No quantity",IF(M189&lt;&gt;$D189,"Qty differs",IF(COUNT($F189,$J189)=0,"OK",IF(ABS(N189-AVERAGE($F189,$J189))&gt;$R$2*AVERAGE($F189,$J189),"Rate check","OK"))))))))</f>
        <v/>
      </c>
      <c r="Q189" s="18" t="str">
        <f>IF(COUNT(F189,J189,N189)=0,"",MIN(F189,J189,N189))</f>
        <v/>
      </c>
      <c r="R189" s="8"/>
    </row>
    <row r="190" spans="1:18">
      <c r="A190" s="8"/>
      <c r="B190" s="8"/>
      <c r="C190" s="8"/>
      <c r="D190" s="10"/>
      <c r="E190" s="16"/>
      <c r="F190" s="11"/>
      <c r="G190" s="12" t="str">
        <f>IF(AND(ISNUMBER(E190),ISNUMBER(F190)),E190*F190,"")</f>
        <v/>
      </c>
      <c r="H190" s="13" t="str">
        <f>IF($B190="","",IF(F190="","Not priced",IF(NOT(ISNUMBER(F190)),"Rate is text",IF(F190=0,"Zero rate",IF(NOT(ISNUMBER(E190)),"No quantity",IF(E190&lt;&gt;$D190,"Qty differs",IF(COUNT($J190,$N190)=0,"OK",IF(ABS(F190-AVERAGE($J190,$N190))&gt;$R$2*AVERAGE($J190,$N190),"Rate check","OK"))))))))</f>
        <v/>
      </c>
      <c r="I190" s="16"/>
      <c r="J190" s="11"/>
      <c r="K190" s="12" t="str">
        <f>IF(AND(ISNUMBER(I190),ISNUMBER(J190)),I190*J190,"")</f>
        <v/>
      </c>
      <c r="L190" s="13" t="str">
        <f>IF($B190="","",IF(J190="","Not priced",IF(NOT(ISNUMBER(J190)),"Rate is text",IF(J190=0,"Zero rate",IF(NOT(ISNUMBER(I190)),"No quantity",IF(I190&lt;&gt;$D190,"Qty differs",IF(COUNT($F190,$N190)=0,"OK",IF(ABS(J190-AVERAGE($F190,$N190))&gt;$R$2*AVERAGE($F190,$N190),"Rate check","OK"))))))))</f>
        <v/>
      </c>
      <c r="M190" s="16"/>
      <c r="N190" s="11"/>
      <c r="O190" s="12" t="str">
        <f>IF(AND(ISNUMBER(M190),ISNUMBER(N190)),M190*N190,"")</f>
        <v/>
      </c>
      <c r="P190" s="13" t="str">
        <f>IF($B190="","",IF(N190="","Not priced",IF(NOT(ISNUMBER(N190)),"Rate is text",IF(N190=0,"Zero rate",IF(NOT(ISNUMBER(M190)),"No quantity",IF(M190&lt;&gt;$D190,"Qty differs",IF(COUNT($F190,$J190)=0,"OK",IF(ABS(N190-AVERAGE($F190,$J190))&gt;$R$2*AVERAGE($F190,$J190),"Rate check","OK"))))))))</f>
        <v/>
      </c>
      <c r="Q190" s="18" t="str">
        <f>IF(COUNT(F190,J190,N190)=0,"",MIN(F190,J190,N190))</f>
        <v/>
      </c>
      <c r="R190" s="8"/>
    </row>
    <row r="191" spans="1:18">
      <c r="A191" s="8"/>
      <c r="B191" s="8"/>
      <c r="C191" s="8"/>
      <c r="D191" s="10"/>
      <c r="E191" s="16"/>
      <c r="F191" s="11"/>
      <c r="G191" s="12" t="str">
        <f>IF(AND(ISNUMBER(E191),ISNUMBER(F191)),E191*F191,"")</f>
        <v/>
      </c>
      <c r="H191" s="13" t="str">
        <f>IF($B191="","",IF(F191="","Not priced",IF(NOT(ISNUMBER(F191)),"Rate is text",IF(F191=0,"Zero rate",IF(NOT(ISNUMBER(E191)),"No quantity",IF(E191&lt;&gt;$D191,"Qty differs",IF(COUNT($J191,$N191)=0,"OK",IF(ABS(F191-AVERAGE($J191,$N191))&gt;$R$2*AVERAGE($J191,$N191),"Rate check","OK"))))))))</f>
        <v/>
      </c>
      <c r="I191" s="16"/>
      <c r="J191" s="11"/>
      <c r="K191" s="12" t="str">
        <f>IF(AND(ISNUMBER(I191),ISNUMBER(J191)),I191*J191,"")</f>
        <v/>
      </c>
      <c r="L191" s="13" t="str">
        <f>IF($B191="","",IF(J191="","Not priced",IF(NOT(ISNUMBER(J191)),"Rate is text",IF(J191=0,"Zero rate",IF(NOT(ISNUMBER(I191)),"No quantity",IF(I191&lt;&gt;$D191,"Qty differs",IF(COUNT($F191,$N191)=0,"OK",IF(ABS(J191-AVERAGE($F191,$N191))&gt;$R$2*AVERAGE($F191,$N191),"Rate check","OK"))))))))</f>
        <v/>
      </c>
      <c r="M191" s="16"/>
      <c r="N191" s="11"/>
      <c r="O191" s="12" t="str">
        <f>IF(AND(ISNUMBER(M191),ISNUMBER(N191)),M191*N191,"")</f>
        <v/>
      </c>
      <c r="P191" s="13" t="str">
        <f>IF($B191="","",IF(N191="","Not priced",IF(NOT(ISNUMBER(N191)),"Rate is text",IF(N191=0,"Zero rate",IF(NOT(ISNUMBER(M191)),"No quantity",IF(M191&lt;&gt;$D191,"Qty differs",IF(COUNT($F191,$J191)=0,"OK",IF(ABS(N191-AVERAGE($F191,$J191))&gt;$R$2*AVERAGE($F191,$J191),"Rate check","OK"))))))))</f>
        <v/>
      </c>
      <c r="Q191" s="18" t="str">
        <f>IF(COUNT(F191,J191,N191)=0,"",MIN(F191,J191,N191))</f>
        <v/>
      </c>
      <c r="R191" s="8"/>
    </row>
    <row r="192" spans="1:18">
      <c r="A192" s="8"/>
      <c r="B192" s="8"/>
      <c r="C192" s="8"/>
      <c r="D192" s="10"/>
      <c r="E192" s="16"/>
      <c r="F192" s="11"/>
      <c r="G192" s="12" t="str">
        <f>IF(AND(ISNUMBER(E192),ISNUMBER(F192)),E192*F192,"")</f>
        <v/>
      </c>
      <c r="H192" s="13" t="str">
        <f>IF($B192="","",IF(F192="","Not priced",IF(NOT(ISNUMBER(F192)),"Rate is text",IF(F192=0,"Zero rate",IF(NOT(ISNUMBER(E192)),"No quantity",IF(E192&lt;&gt;$D192,"Qty differs",IF(COUNT($J192,$N192)=0,"OK",IF(ABS(F192-AVERAGE($J192,$N192))&gt;$R$2*AVERAGE($J192,$N192),"Rate check","OK"))))))))</f>
        <v/>
      </c>
      <c r="I192" s="16"/>
      <c r="J192" s="11"/>
      <c r="K192" s="12" t="str">
        <f>IF(AND(ISNUMBER(I192),ISNUMBER(J192)),I192*J192,"")</f>
        <v/>
      </c>
      <c r="L192" s="13" t="str">
        <f>IF($B192="","",IF(J192="","Not priced",IF(NOT(ISNUMBER(J192)),"Rate is text",IF(J192=0,"Zero rate",IF(NOT(ISNUMBER(I192)),"No quantity",IF(I192&lt;&gt;$D192,"Qty differs",IF(COUNT($F192,$N192)=0,"OK",IF(ABS(J192-AVERAGE($F192,$N192))&gt;$R$2*AVERAGE($F192,$N192),"Rate check","OK"))))))))</f>
        <v/>
      </c>
      <c r="M192" s="16"/>
      <c r="N192" s="11"/>
      <c r="O192" s="12" t="str">
        <f>IF(AND(ISNUMBER(M192),ISNUMBER(N192)),M192*N192,"")</f>
        <v/>
      </c>
      <c r="P192" s="13" t="str">
        <f>IF($B192="","",IF(N192="","Not priced",IF(NOT(ISNUMBER(N192)),"Rate is text",IF(N192=0,"Zero rate",IF(NOT(ISNUMBER(M192)),"No quantity",IF(M192&lt;&gt;$D192,"Qty differs",IF(COUNT($F192,$J192)=0,"OK",IF(ABS(N192-AVERAGE($F192,$J192))&gt;$R$2*AVERAGE($F192,$J192),"Rate check","OK"))))))))</f>
        <v/>
      </c>
      <c r="Q192" s="18" t="str">
        <f>IF(COUNT(F192,J192,N192)=0,"",MIN(F192,J192,N192))</f>
        <v/>
      </c>
      <c r="R192" s="8"/>
    </row>
    <row r="193" spans="1:18">
      <c r="A193" s="8"/>
      <c r="B193" s="8"/>
      <c r="C193" s="8"/>
      <c r="D193" s="10"/>
      <c r="E193" s="16"/>
      <c r="F193" s="11"/>
      <c r="G193" s="12" t="str">
        <f>IF(AND(ISNUMBER(E193),ISNUMBER(F193)),E193*F193,"")</f>
        <v/>
      </c>
      <c r="H193" s="13" t="str">
        <f>IF($B193="","",IF(F193="","Not priced",IF(NOT(ISNUMBER(F193)),"Rate is text",IF(F193=0,"Zero rate",IF(NOT(ISNUMBER(E193)),"No quantity",IF(E193&lt;&gt;$D193,"Qty differs",IF(COUNT($J193,$N193)=0,"OK",IF(ABS(F193-AVERAGE($J193,$N193))&gt;$R$2*AVERAGE($J193,$N193),"Rate check","OK"))))))))</f>
        <v/>
      </c>
      <c r="I193" s="16"/>
      <c r="J193" s="11"/>
      <c r="K193" s="12" t="str">
        <f>IF(AND(ISNUMBER(I193),ISNUMBER(J193)),I193*J193,"")</f>
        <v/>
      </c>
      <c r="L193" s="13" t="str">
        <f>IF($B193="","",IF(J193="","Not priced",IF(NOT(ISNUMBER(J193)),"Rate is text",IF(J193=0,"Zero rate",IF(NOT(ISNUMBER(I193)),"No quantity",IF(I193&lt;&gt;$D193,"Qty differs",IF(COUNT($F193,$N193)=0,"OK",IF(ABS(J193-AVERAGE($F193,$N193))&gt;$R$2*AVERAGE($F193,$N193),"Rate check","OK"))))))))</f>
        <v/>
      </c>
      <c r="M193" s="16"/>
      <c r="N193" s="11"/>
      <c r="O193" s="12" t="str">
        <f>IF(AND(ISNUMBER(M193),ISNUMBER(N193)),M193*N193,"")</f>
        <v/>
      </c>
      <c r="P193" s="13" t="str">
        <f>IF($B193="","",IF(N193="","Not priced",IF(NOT(ISNUMBER(N193)),"Rate is text",IF(N193=0,"Zero rate",IF(NOT(ISNUMBER(M193)),"No quantity",IF(M193&lt;&gt;$D193,"Qty differs",IF(COUNT($F193,$J193)=0,"OK",IF(ABS(N193-AVERAGE($F193,$J193))&gt;$R$2*AVERAGE($F193,$J193),"Rate check","OK"))))))))</f>
        <v/>
      </c>
      <c r="Q193" s="18" t="str">
        <f>IF(COUNT(F193,J193,N193)=0,"",MIN(F193,J193,N193))</f>
        <v/>
      </c>
      <c r="R193" s="8"/>
    </row>
    <row r="194" spans="1:18">
      <c r="A194" s="8"/>
      <c r="B194" s="8"/>
      <c r="C194" s="8"/>
      <c r="D194" s="10"/>
      <c r="E194" s="16"/>
      <c r="F194" s="11"/>
      <c r="G194" s="12" t="str">
        <f>IF(AND(ISNUMBER(E194),ISNUMBER(F194)),E194*F194,"")</f>
        <v/>
      </c>
      <c r="H194" s="13" t="str">
        <f>IF($B194="","",IF(F194="","Not priced",IF(NOT(ISNUMBER(F194)),"Rate is text",IF(F194=0,"Zero rate",IF(NOT(ISNUMBER(E194)),"No quantity",IF(E194&lt;&gt;$D194,"Qty differs",IF(COUNT($J194,$N194)=0,"OK",IF(ABS(F194-AVERAGE($J194,$N194))&gt;$R$2*AVERAGE($J194,$N194),"Rate check","OK"))))))))</f>
        <v/>
      </c>
      <c r="I194" s="16"/>
      <c r="J194" s="11"/>
      <c r="K194" s="12" t="str">
        <f>IF(AND(ISNUMBER(I194),ISNUMBER(J194)),I194*J194,"")</f>
        <v/>
      </c>
      <c r="L194" s="13" t="str">
        <f>IF($B194="","",IF(J194="","Not priced",IF(NOT(ISNUMBER(J194)),"Rate is text",IF(J194=0,"Zero rate",IF(NOT(ISNUMBER(I194)),"No quantity",IF(I194&lt;&gt;$D194,"Qty differs",IF(COUNT($F194,$N194)=0,"OK",IF(ABS(J194-AVERAGE($F194,$N194))&gt;$R$2*AVERAGE($F194,$N194),"Rate check","OK"))))))))</f>
        <v/>
      </c>
      <c r="M194" s="16"/>
      <c r="N194" s="11"/>
      <c r="O194" s="12" t="str">
        <f>IF(AND(ISNUMBER(M194),ISNUMBER(N194)),M194*N194,"")</f>
        <v/>
      </c>
      <c r="P194" s="13" t="str">
        <f>IF($B194="","",IF(N194="","Not priced",IF(NOT(ISNUMBER(N194)),"Rate is text",IF(N194=0,"Zero rate",IF(NOT(ISNUMBER(M194)),"No quantity",IF(M194&lt;&gt;$D194,"Qty differs",IF(COUNT($F194,$J194)=0,"OK",IF(ABS(N194-AVERAGE($F194,$J194))&gt;$R$2*AVERAGE($F194,$J194),"Rate check","OK"))))))))</f>
        <v/>
      </c>
      <c r="Q194" s="18" t="str">
        <f>IF(COUNT(F194,J194,N194)=0,"",MIN(F194,J194,N194))</f>
        <v/>
      </c>
      <c r="R194" s="8"/>
    </row>
    <row r="195" spans="1:18">
      <c r="A195" s="8"/>
      <c r="B195" s="8"/>
      <c r="C195" s="8"/>
      <c r="D195" s="10"/>
      <c r="E195" s="16"/>
      <c r="F195" s="11"/>
      <c r="G195" s="12" t="str">
        <f>IF(AND(ISNUMBER(E195),ISNUMBER(F195)),E195*F195,"")</f>
        <v/>
      </c>
      <c r="H195" s="13" t="str">
        <f>IF($B195="","",IF(F195="","Not priced",IF(NOT(ISNUMBER(F195)),"Rate is text",IF(F195=0,"Zero rate",IF(NOT(ISNUMBER(E195)),"No quantity",IF(E195&lt;&gt;$D195,"Qty differs",IF(COUNT($J195,$N195)=0,"OK",IF(ABS(F195-AVERAGE($J195,$N195))&gt;$R$2*AVERAGE($J195,$N195),"Rate check","OK"))))))))</f>
        <v/>
      </c>
      <c r="I195" s="16"/>
      <c r="J195" s="11"/>
      <c r="K195" s="12" t="str">
        <f>IF(AND(ISNUMBER(I195),ISNUMBER(J195)),I195*J195,"")</f>
        <v/>
      </c>
      <c r="L195" s="13" t="str">
        <f>IF($B195="","",IF(J195="","Not priced",IF(NOT(ISNUMBER(J195)),"Rate is text",IF(J195=0,"Zero rate",IF(NOT(ISNUMBER(I195)),"No quantity",IF(I195&lt;&gt;$D195,"Qty differs",IF(COUNT($F195,$N195)=0,"OK",IF(ABS(J195-AVERAGE($F195,$N195))&gt;$R$2*AVERAGE($F195,$N195),"Rate check","OK"))))))))</f>
        <v/>
      </c>
      <c r="M195" s="16"/>
      <c r="N195" s="11"/>
      <c r="O195" s="12" t="str">
        <f>IF(AND(ISNUMBER(M195),ISNUMBER(N195)),M195*N195,"")</f>
        <v/>
      </c>
      <c r="P195" s="13" t="str">
        <f>IF($B195="","",IF(N195="","Not priced",IF(NOT(ISNUMBER(N195)),"Rate is text",IF(N195=0,"Zero rate",IF(NOT(ISNUMBER(M195)),"No quantity",IF(M195&lt;&gt;$D195,"Qty differs",IF(COUNT($F195,$J195)=0,"OK",IF(ABS(N195-AVERAGE($F195,$J195))&gt;$R$2*AVERAGE($F195,$J195),"Rate check","OK"))))))))</f>
        <v/>
      </c>
      <c r="Q195" s="18" t="str">
        <f>IF(COUNT(F195,J195,N195)=0,"",MIN(F195,J195,N195))</f>
        <v/>
      </c>
      <c r="R195" s="8"/>
    </row>
    <row r="196" spans="1:18">
      <c r="A196" s="8"/>
      <c r="B196" s="8"/>
      <c r="C196" s="8"/>
      <c r="D196" s="10"/>
      <c r="E196" s="16"/>
      <c r="F196" s="11"/>
      <c r="G196" s="12" t="str">
        <f>IF(AND(ISNUMBER(E196),ISNUMBER(F196)),E196*F196,"")</f>
        <v/>
      </c>
      <c r="H196" s="13" t="str">
        <f>IF($B196="","",IF(F196="","Not priced",IF(NOT(ISNUMBER(F196)),"Rate is text",IF(F196=0,"Zero rate",IF(NOT(ISNUMBER(E196)),"No quantity",IF(E196&lt;&gt;$D196,"Qty differs",IF(COUNT($J196,$N196)=0,"OK",IF(ABS(F196-AVERAGE($J196,$N196))&gt;$R$2*AVERAGE($J196,$N196),"Rate check","OK"))))))))</f>
        <v/>
      </c>
      <c r="I196" s="16"/>
      <c r="J196" s="11"/>
      <c r="K196" s="12" t="str">
        <f>IF(AND(ISNUMBER(I196),ISNUMBER(J196)),I196*J196,"")</f>
        <v/>
      </c>
      <c r="L196" s="13" t="str">
        <f>IF($B196="","",IF(J196="","Not priced",IF(NOT(ISNUMBER(J196)),"Rate is text",IF(J196=0,"Zero rate",IF(NOT(ISNUMBER(I196)),"No quantity",IF(I196&lt;&gt;$D196,"Qty differs",IF(COUNT($F196,$N196)=0,"OK",IF(ABS(J196-AVERAGE($F196,$N196))&gt;$R$2*AVERAGE($F196,$N196),"Rate check","OK"))))))))</f>
        <v/>
      </c>
      <c r="M196" s="16"/>
      <c r="N196" s="11"/>
      <c r="O196" s="12" t="str">
        <f>IF(AND(ISNUMBER(M196),ISNUMBER(N196)),M196*N196,"")</f>
        <v/>
      </c>
      <c r="P196" s="13" t="str">
        <f>IF($B196="","",IF(N196="","Not priced",IF(NOT(ISNUMBER(N196)),"Rate is text",IF(N196=0,"Zero rate",IF(NOT(ISNUMBER(M196)),"No quantity",IF(M196&lt;&gt;$D196,"Qty differs",IF(COUNT($F196,$J196)=0,"OK",IF(ABS(N196-AVERAGE($F196,$J196))&gt;$R$2*AVERAGE($F196,$J196),"Rate check","OK"))))))))</f>
        <v/>
      </c>
      <c r="Q196" s="18" t="str">
        <f>IF(COUNT(F196,J196,N196)=0,"",MIN(F196,J196,N196))</f>
        <v/>
      </c>
      <c r="R196" s="8"/>
    </row>
    <row r="197" spans="1:18">
      <c r="A197" s="8"/>
      <c r="B197" s="8"/>
      <c r="C197" s="8"/>
      <c r="D197" s="10"/>
      <c r="E197" s="16"/>
      <c r="F197" s="11"/>
      <c r="G197" s="12" t="str">
        <f>IF(AND(ISNUMBER(E197),ISNUMBER(F197)),E197*F197,"")</f>
        <v/>
      </c>
      <c r="H197" s="13" t="str">
        <f>IF($B197="","",IF(F197="","Not priced",IF(NOT(ISNUMBER(F197)),"Rate is text",IF(F197=0,"Zero rate",IF(NOT(ISNUMBER(E197)),"No quantity",IF(E197&lt;&gt;$D197,"Qty differs",IF(COUNT($J197,$N197)=0,"OK",IF(ABS(F197-AVERAGE($J197,$N197))&gt;$R$2*AVERAGE($J197,$N197),"Rate check","OK"))))))))</f>
        <v/>
      </c>
      <c r="I197" s="16"/>
      <c r="J197" s="11"/>
      <c r="K197" s="12" t="str">
        <f>IF(AND(ISNUMBER(I197),ISNUMBER(J197)),I197*J197,"")</f>
        <v/>
      </c>
      <c r="L197" s="13" t="str">
        <f>IF($B197="","",IF(J197="","Not priced",IF(NOT(ISNUMBER(J197)),"Rate is text",IF(J197=0,"Zero rate",IF(NOT(ISNUMBER(I197)),"No quantity",IF(I197&lt;&gt;$D197,"Qty differs",IF(COUNT($F197,$N197)=0,"OK",IF(ABS(J197-AVERAGE($F197,$N197))&gt;$R$2*AVERAGE($F197,$N197),"Rate check","OK"))))))))</f>
        <v/>
      </c>
      <c r="M197" s="16"/>
      <c r="N197" s="11"/>
      <c r="O197" s="12" t="str">
        <f>IF(AND(ISNUMBER(M197),ISNUMBER(N197)),M197*N197,"")</f>
        <v/>
      </c>
      <c r="P197" s="13" t="str">
        <f>IF($B197="","",IF(N197="","Not priced",IF(NOT(ISNUMBER(N197)),"Rate is text",IF(N197=0,"Zero rate",IF(NOT(ISNUMBER(M197)),"No quantity",IF(M197&lt;&gt;$D197,"Qty differs",IF(COUNT($F197,$J197)=0,"OK",IF(ABS(N197-AVERAGE($F197,$J197))&gt;$R$2*AVERAGE($F197,$J197),"Rate check","OK"))))))))</f>
        <v/>
      </c>
      <c r="Q197" s="18" t="str">
        <f>IF(COUNT(F197,J197,N197)=0,"",MIN(F197,J197,N197))</f>
        <v/>
      </c>
      <c r="R197" s="8"/>
    </row>
    <row r="198" spans="1:18">
      <c r="A198" s="8"/>
      <c r="B198" s="8"/>
      <c r="C198" s="8"/>
      <c r="D198" s="10"/>
      <c r="E198" s="16"/>
      <c r="F198" s="11"/>
      <c r="G198" s="12" t="str">
        <f>IF(AND(ISNUMBER(E198),ISNUMBER(F198)),E198*F198,"")</f>
        <v/>
      </c>
      <c r="H198" s="13" t="str">
        <f>IF($B198="","",IF(F198="","Not priced",IF(NOT(ISNUMBER(F198)),"Rate is text",IF(F198=0,"Zero rate",IF(NOT(ISNUMBER(E198)),"No quantity",IF(E198&lt;&gt;$D198,"Qty differs",IF(COUNT($J198,$N198)=0,"OK",IF(ABS(F198-AVERAGE($J198,$N198))&gt;$R$2*AVERAGE($J198,$N198),"Rate check","OK"))))))))</f>
        <v/>
      </c>
      <c r="I198" s="16"/>
      <c r="J198" s="11"/>
      <c r="K198" s="12" t="str">
        <f>IF(AND(ISNUMBER(I198),ISNUMBER(J198)),I198*J198,"")</f>
        <v/>
      </c>
      <c r="L198" s="13" t="str">
        <f>IF($B198="","",IF(J198="","Not priced",IF(NOT(ISNUMBER(J198)),"Rate is text",IF(J198=0,"Zero rate",IF(NOT(ISNUMBER(I198)),"No quantity",IF(I198&lt;&gt;$D198,"Qty differs",IF(COUNT($F198,$N198)=0,"OK",IF(ABS(J198-AVERAGE($F198,$N198))&gt;$R$2*AVERAGE($F198,$N198),"Rate check","OK"))))))))</f>
        <v/>
      </c>
      <c r="M198" s="16"/>
      <c r="N198" s="11"/>
      <c r="O198" s="12" t="str">
        <f>IF(AND(ISNUMBER(M198),ISNUMBER(N198)),M198*N198,"")</f>
        <v/>
      </c>
      <c r="P198" s="13" t="str">
        <f>IF($B198="","",IF(N198="","Not priced",IF(NOT(ISNUMBER(N198)),"Rate is text",IF(N198=0,"Zero rate",IF(NOT(ISNUMBER(M198)),"No quantity",IF(M198&lt;&gt;$D198,"Qty differs",IF(COUNT($F198,$J198)=0,"OK",IF(ABS(N198-AVERAGE($F198,$J198))&gt;$R$2*AVERAGE($F198,$J198),"Rate check","OK"))))))))</f>
        <v/>
      </c>
      <c r="Q198" s="18" t="str">
        <f>IF(COUNT(F198,J198,N198)=0,"",MIN(F198,J198,N198))</f>
        <v/>
      </c>
      <c r="R198" s="8"/>
    </row>
    <row r="199" spans="1:18">
      <c r="A199" s="8"/>
      <c r="B199" s="8"/>
      <c r="C199" s="8"/>
      <c r="D199" s="10"/>
      <c r="E199" s="16"/>
      <c r="F199" s="11"/>
      <c r="G199" s="12" t="str">
        <f>IF(AND(ISNUMBER(E199),ISNUMBER(F199)),E199*F199,"")</f>
        <v/>
      </c>
      <c r="H199" s="13" t="str">
        <f>IF($B199="","",IF(F199="","Not priced",IF(NOT(ISNUMBER(F199)),"Rate is text",IF(F199=0,"Zero rate",IF(NOT(ISNUMBER(E199)),"No quantity",IF(E199&lt;&gt;$D199,"Qty differs",IF(COUNT($J199,$N199)=0,"OK",IF(ABS(F199-AVERAGE($J199,$N199))&gt;$R$2*AVERAGE($J199,$N199),"Rate check","OK"))))))))</f>
        <v/>
      </c>
      <c r="I199" s="16"/>
      <c r="J199" s="11"/>
      <c r="K199" s="12" t="str">
        <f>IF(AND(ISNUMBER(I199),ISNUMBER(J199)),I199*J199,"")</f>
        <v/>
      </c>
      <c r="L199" s="13" t="str">
        <f>IF($B199="","",IF(J199="","Not priced",IF(NOT(ISNUMBER(J199)),"Rate is text",IF(J199=0,"Zero rate",IF(NOT(ISNUMBER(I199)),"No quantity",IF(I199&lt;&gt;$D199,"Qty differs",IF(COUNT($F199,$N199)=0,"OK",IF(ABS(J199-AVERAGE($F199,$N199))&gt;$R$2*AVERAGE($F199,$N199),"Rate check","OK"))))))))</f>
        <v/>
      </c>
      <c r="M199" s="16"/>
      <c r="N199" s="11"/>
      <c r="O199" s="12" t="str">
        <f>IF(AND(ISNUMBER(M199),ISNUMBER(N199)),M199*N199,"")</f>
        <v/>
      </c>
      <c r="P199" s="13" t="str">
        <f>IF($B199="","",IF(N199="","Not priced",IF(NOT(ISNUMBER(N199)),"Rate is text",IF(N199=0,"Zero rate",IF(NOT(ISNUMBER(M199)),"No quantity",IF(M199&lt;&gt;$D199,"Qty differs",IF(COUNT($F199,$J199)=0,"OK",IF(ABS(N199-AVERAGE($F199,$J199))&gt;$R$2*AVERAGE($F199,$J199),"Rate check","OK"))))))))</f>
        <v/>
      </c>
      <c r="Q199" s="18" t="str">
        <f>IF(COUNT(F199,J199,N199)=0,"",MIN(F199,J199,N199))</f>
        <v/>
      </c>
      <c r="R199" s="8"/>
    </row>
    <row r="200" spans="1:18">
      <c r="A200" s="8"/>
      <c r="B200" s="8"/>
      <c r="C200" s="8"/>
      <c r="D200" s="10"/>
      <c r="E200" s="16"/>
      <c r="F200" s="11"/>
      <c r="G200" s="12" t="str">
        <f>IF(AND(ISNUMBER(E200),ISNUMBER(F200)),E200*F200,"")</f>
        <v/>
      </c>
      <c r="H200" s="13" t="str">
        <f>IF($B200="","",IF(F200="","Not priced",IF(NOT(ISNUMBER(F200)),"Rate is text",IF(F200=0,"Zero rate",IF(NOT(ISNUMBER(E200)),"No quantity",IF(E200&lt;&gt;$D200,"Qty differs",IF(COUNT($J200,$N200)=0,"OK",IF(ABS(F200-AVERAGE($J200,$N200))&gt;$R$2*AVERAGE($J200,$N200),"Rate check","OK"))))))))</f>
        <v/>
      </c>
      <c r="I200" s="16"/>
      <c r="J200" s="11"/>
      <c r="K200" s="12" t="str">
        <f>IF(AND(ISNUMBER(I200),ISNUMBER(J200)),I200*J200,"")</f>
        <v/>
      </c>
      <c r="L200" s="13" t="str">
        <f>IF($B200="","",IF(J200="","Not priced",IF(NOT(ISNUMBER(J200)),"Rate is text",IF(J200=0,"Zero rate",IF(NOT(ISNUMBER(I200)),"No quantity",IF(I200&lt;&gt;$D200,"Qty differs",IF(COUNT($F200,$N200)=0,"OK",IF(ABS(J200-AVERAGE($F200,$N200))&gt;$R$2*AVERAGE($F200,$N200),"Rate check","OK"))))))))</f>
        <v/>
      </c>
      <c r="M200" s="16"/>
      <c r="N200" s="11"/>
      <c r="O200" s="12" t="str">
        <f>IF(AND(ISNUMBER(M200),ISNUMBER(N200)),M200*N200,"")</f>
        <v/>
      </c>
      <c r="P200" s="13" t="str">
        <f>IF($B200="","",IF(N200="","Not priced",IF(NOT(ISNUMBER(N200)),"Rate is text",IF(N200=0,"Zero rate",IF(NOT(ISNUMBER(M200)),"No quantity",IF(M200&lt;&gt;$D200,"Qty differs",IF(COUNT($F200,$J200)=0,"OK",IF(ABS(N200-AVERAGE($F200,$J200))&gt;$R$2*AVERAGE($F200,$J200),"Rate check","OK"))))))))</f>
        <v/>
      </c>
      <c r="Q200" s="18" t="str">
        <f>IF(COUNT(F200,J200,N200)=0,"",MIN(F200,J200,N200))</f>
        <v/>
      </c>
      <c r="R200" s="8"/>
    </row>
    <row r="201" spans="1:18">
      <c r="A201" s="8"/>
      <c r="B201" s="8"/>
      <c r="C201" s="8"/>
      <c r="D201" s="10"/>
      <c r="E201" s="16"/>
      <c r="F201" s="11"/>
      <c r="G201" s="12" t="str">
        <f>IF(AND(ISNUMBER(E201),ISNUMBER(F201)),E201*F201,"")</f>
        <v/>
      </c>
      <c r="H201" s="13" t="str">
        <f>IF($B201="","",IF(F201="","Not priced",IF(NOT(ISNUMBER(F201)),"Rate is text",IF(F201=0,"Zero rate",IF(NOT(ISNUMBER(E201)),"No quantity",IF(E201&lt;&gt;$D201,"Qty differs",IF(COUNT($J201,$N201)=0,"OK",IF(ABS(F201-AVERAGE($J201,$N201))&gt;$R$2*AVERAGE($J201,$N201),"Rate check","OK"))))))))</f>
        <v/>
      </c>
      <c r="I201" s="16"/>
      <c r="J201" s="11"/>
      <c r="K201" s="12" t="str">
        <f>IF(AND(ISNUMBER(I201),ISNUMBER(J201)),I201*J201,"")</f>
        <v/>
      </c>
      <c r="L201" s="13" t="str">
        <f>IF($B201="","",IF(J201="","Not priced",IF(NOT(ISNUMBER(J201)),"Rate is text",IF(J201=0,"Zero rate",IF(NOT(ISNUMBER(I201)),"No quantity",IF(I201&lt;&gt;$D201,"Qty differs",IF(COUNT($F201,$N201)=0,"OK",IF(ABS(J201-AVERAGE($F201,$N201))&gt;$R$2*AVERAGE($F201,$N201),"Rate check","OK"))))))))</f>
        <v/>
      </c>
      <c r="M201" s="16"/>
      <c r="N201" s="11"/>
      <c r="O201" s="12" t="str">
        <f>IF(AND(ISNUMBER(M201),ISNUMBER(N201)),M201*N201,"")</f>
        <v/>
      </c>
      <c r="P201" s="13" t="str">
        <f>IF($B201="","",IF(N201="","Not priced",IF(NOT(ISNUMBER(N201)),"Rate is text",IF(N201=0,"Zero rate",IF(NOT(ISNUMBER(M201)),"No quantity",IF(M201&lt;&gt;$D201,"Qty differs",IF(COUNT($F201,$J201)=0,"OK",IF(ABS(N201-AVERAGE($F201,$J201))&gt;$R$2*AVERAGE($F201,$J201),"Rate check","OK"))))))))</f>
        <v/>
      </c>
      <c r="Q201" s="18" t="str">
        <f>IF(COUNT(F201,J201,N201)=0,"",MIN(F201,J201,N201))</f>
        <v/>
      </c>
      <c r="R201" s="8"/>
    </row>
    <row r="202" spans="1:18">
      <c r="A202" s="8"/>
      <c r="B202" s="8"/>
      <c r="C202" s="8"/>
      <c r="D202" s="10"/>
      <c r="E202" s="16"/>
      <c r="F202" s="11"/>
      <c r="G202" s="12" t="str">
        <f>IF(AND(ISNUMBER(E202),ISNUMBER(F202)),E202*F202,"")</f>
        <v/>
      </c>
      <c r="H202" s="13" t="str">
        <f>IF($B202="","",IF(F202="","Not priced",IF(NOT(ISNUMBER(F202)),"Rate is text",IF(F202=0,"Zero rate",IF(NOT(ISNUMBER(E202)),"No quantity",IF(E202&lt;&gt;$D202,"Qty differs",IF(COUNT($J202,$N202)=0,"OK",IF(ABS(F202-AVERAGE($J202,$N202))&gt;$R$2*AVERAGE($J202,$N202),"Rate check","OK"))))))))</f>
        <v/>
      </c>
      <c r="I202" s="16"/>
      <c r="J202" s="11"/>
      <c r="K202" s="12" t="str">
        <f>IF(AND(ISNUMBER(I202),ISNUMBER(J202)),I202*J202,"")</f>
        <v/>
      </c>
      <c r="L202" s="13" t="str">
        <f>IF($B202="","",IF(J202="","Not priced",IF(NOT(ISNUMBER(J202)),"Rate is text",IF(J202=0,"Zero rate",IF(NOT(ISNUMBER(I202)),"No quantity",IF(I202&lt;&gt;$D202,"Qty differs",IF(COUNT($F202,$N202)=0,"OK",IF(ABS(J202-AVERAGE($F202,$N202))&gt;$R$2*AVERAGE($F202,$N202),"Rate check","OK"))))))))</f>
        <v/>
      </c>
      <c r="M202" s="16"/>
      <c r="N202" s="11"/>
      <c r="O202" s="12" t="str">
        <f>IF(AND(ISNUMBER(M202),ISNUMBER(N202)),M202*N202,"")</f>
        <v/>
      </c>
      <c r="P202" s="13" t="str">
        <f>IF($B202="","",IF(N202="","Not priced",IF(NOT(ISNUMBER(N202)),"Rate is text",IF(N202=0,"Zero rate",IF(NOT(ISNUMBER(M202)),"No quantity",IF(M202&lt;&gt;$D202,"Qty differs",IF(COUNT($F202,$J202)=0,"OK",IF(ABS(N202-AVERAGE($F202,$J202))&gt;$R$2*AVERAGE($F202,$J202),"Rate check","OK"))))))))</f>
        <v/>
      </c>
      <c r="Q202" s="18" t="str">
        <f>IF(COUNT(F202,J202,N202)=0,"",MIN(F202,J202,N202))</f>
        <v/>
      </c>
      <c r="R202" s="8"/>
    </row>
    <row r="203" spans="1:18">
      <c r="A203" s="8"/>
      <c r="B203" s="8"/>
      <c r="C203" s="8"/>
      <c r="D203" s="10"/>
      <c r="E203" s="16"/>
      <c r="F203" s="11"/>
      <c r="G203" s="12" t="str">
        <f>IF(AND(ISNUMBER(E203),ISNUMBER(F203)),E203*F203,"")</f>
        <v/>
      </c>
      <c r="H203" s="13" t="str">
        <f>IF($B203="","",IF(F203="","Not priced",IF(NOT(ISNUMBER(F203)),"Rate is text",IF(F203=0,"Zero rate",IF(NOT(ISNUMBER(E203)),"No quantity",IF(E203&lt;&gt;$D203,"Qty differs",IF(COUNT($J203,$N203)=0,"OK",IF(ABS(F203-AVERAGE($J203,$N203))&gt;$R$2*AVERAGE($J203,$N203),"Rate check","OK"))))))))</f>
        <v/>
      </c>
      <c r="I203" s="16"/>
      <c r="J203" s="11"/>
      <c r="K203" s="12" t="str">
        <f>IF(AND(ISNUMBER(I203),ISNUMBER(J203)),I203*J203,"")</f>
        <v/>
      </c>
      <c r="L203" s="13" t="str">
        <f>IF($B203="","",IF(J203="","Not priced",IF(NOT(ISNUMBER(J203)),"Rate is text",IF(J203=0,"Zero rate",IF(NOT(ISNUMBER(I203)),"No quantity",IF(I203&lt;&gt;$D203,"Qty differs",IF(COUNT($F203,$N203)=0,"OK",IF(ABS(J203-AVERAGE($F203,$N203))&gt;$R$2*AVERAGE($F203,$N203),"Rate check","OK"))))))))</f>
        <v/>
      </c>
      <c r="M203" s="16"/>
      <c r="N203" s="11"/>
      <c r="O203" s="12" t="str">
        <f>IF(AND(ISNUMBER(M203),ISNUMBER(N203)),M203*N203,"")</f>
        <v/>
      </c>
      <c r="P203" s="13" t="str">
        <f>IF($B203="","",IF(N203="","Not priced",IF(NOT(ISNUMBER(N203)),"Rate is text",IF(N203=0,"Zero rate",IF(NOT(ISNUMBER(M203)),"No quantity",IF(M203&lt;&gt;$D203,"Qty differs",IF(COUNT($F203,$J203)=0,"OK",IF(ABS(N203-AVERAGE($F203,$J203))&gt;$R$2*AVERAGE($F203,$J203),"Rate check","OK"))))))))</f>
        <v/>
      </c>
      <c r="Q203" s="18" t="str">
        <f>IF(COUNT(F203,J203,N203)=0,"",MIN(F203,J203,N203))</f>
        <v/>
      </c>
      <c r="R203" s="8"/>
    </row>
    <row r="204" spans="1:18">
      <c r="A204" s="8"/>
      <c r="B204" s="8"/>
      <c r="C204" s="8"/>
      <c r="D204" s="10"/>
      <c r="E204" s="16"/>
      <c r="F204" s="11"/>
      <c r="G204" s="12" t="str">
        <f>IF(AND(ISNUMBER(E204),ISNUMBER(F204)),E204*F204,"")</f>
        <v/>
      </c>
      <c r="H204" s="13" t="str">
        <f>IF($B204="","",IF(F204="","Not priced",IF(NOT(ISNUMBER(F204)),"Rate is text",IF(F204=0,"Zero rate",IF(NOT(ISNUMBER(E204)),"No quantity",IF(E204&lt;&gt;$D204,"Qty differs",IF(COUNT($J204,$N204)=0,"OK",IF(ABS(F204-AVERAGE($J204,$N204))&gt;$R$2*AVERAGE($J204,$N204),"Rate check","OK"))))))))</f>
        <v/>
      </c>
      <c r="I204" s="16"/>
      <c r="J204" s="11"/>
      <c r="K204" s="12" t="str">
        <f>IF(AND(ISNUMBER(I204),ISNUMBER(J204)),I204*J204,"")</f>
        <v/>
      </c>
      <c r="L204" s="13" t="str">
        <f>IF($B204="","",IF(J204="","Not priced",IF(NOT(ISNUMBER(J204)),"Rate is text",IF(J204=0,"Zero rate",IF(NOT(ISNUMBER(I204)),"No quantity",IF(I204&lt;&gt;$D204,"Qty differs",IF(COUNT($F204,$N204)=0,"OK",IF(ABS(J204-AVERAGE($F204,$N204))&gt;$R$2*AVERAGE($F204,$N204),"Rate check","OK"))))))))</f>
        <v/>
      </c>
      <c r="M204" s="16"/>
      <c r="N204" s="11"/>
      <c r="O204" s="12" t="str">
        <f>IF(AND(ISNUMBER(M204),ISNUMBER(N204)),M204*N204,"")</f>
        <v/>
      </c>
      <c r="P204" s="13" t="str">
        <f>IF($B204="","",IF(N204="","Not priced",IF(NOT(ISNUMBER(N204)),"Rate is text",IF(N204=0,"Zero rate",IF(NOT(ISNUMBER(M204)),"No quantity",IF(M204&lt;&gt;$D204,"Qty differs",IF(COUNT($F204,$J204)=0,"OK",IF(ABS(N204-AVERAGE($F204,$J204))&gt;$R$2*AVERAGE($F204,$J204),"Rate check","OK"))))))))</f>
        <v/>
      </c>
      <c r="Q204" s="18" t="str">
        <f>IF(COUNT(F204,J204,N204)=0,"",MIN(F204,J204,N204))</f>
        <v/>
      </c>
      <c r="R204" s="8"/>
    </row>
    <row r="205" spans="1:18">
      <c r="A205" s="8"/>
      <c r="B205" s="8"/>
      <c r="C205" s="8"/>
      <c r="D205" s="10"/>
      <c r="E205" s="16"/>
      <c r="F205" s="11"/>
      <c r="G205" s="12" t="str">
        <f>IF(AND(ISNUMBER(E205),ISNUMBER(F205)),E205*F205,"")</f>
        <v/>
      </c>
      <c r="H205" s="13" t="str">
        <f>IF($B205="","",IF(F205="","Not priced",IF(NOT(ISNUMBER(F205)),"Rate is text",IF(F205=0,"Zero rate",IF(NOT(ISNUMBER(E205)),"No quantity",IF(E205&lt;&gt;$D205,"Qty differs",IF(COUNT($J205,$N205)=0,"OK",IF(ABS(F205-AVERAGE($J205,$N205))&gt;$R$2*AVERAGE($J205,$N205),"Rate check","OK"))))))))</f>
        <v/>
      </c>
      <c r="I205" s="16"/>
      <c r="J205" s="11"/>
      <c r="K205" s="12" t="str">
        <f>IF(AND(ISNUMBER(I205),ISNUMBER(J205)),I205*J205,"")</f>
        <v/>
      </c>
      <c r="L205" s="13" t="str">
        <f>IF($B205="","",IF(J205="","Not priced",IF(NOT(ISNUMBER(J205)),"Rate is text",IF(J205=0,"Zero rate",IF(NOT(ISNUMBER(I205)),"No quantity",IF(I205&lt;&gt;$D205,"Qty differs",IF(COUNT($F205,$N205)=0,"OK",IF(ABS(J205-AVERAGE($F205,$N205))&gt;$R$2*AVERAGE($F205,$N205),"Rate check","OK"))))))))</f>
        <v/>
      </c>
      <c r="M205" s="16"/>
      <c r="N205" s="11"/>
      <c r="O205" s="12" t="str">
        <f>IF(AND(ISNUMBER(M205),ISNUMBER(N205)),M205*N205,"")</f>
        <v/>
      </c>
      <c r="P205" s="13" t="str">
        <f>IF($B205="","",IF(N205="","Not priced",IF(NOT(ISNUMBER(N205)),"Rate is text",IF(N205=0,"Zero rate",IF(NOT(ISNUMBER(M205)),"No quantity",IF(M205&lt;&gt;$D205,"Qty differs",IF(COUNT($F205,$J205)=0,"OK",IF(ABS(N205-AVERAGE($F205,$J205))&gt;$R$2*AVERAGE($F205,$J205),"Rate check","OK"))))))))</f>
        <v/>
      </c>
      <c r="Q205" s="18" t="str">
        <f>IF(COUNT(F205,J205,N205)=0,"",MIN(F205,J205,N205))</f>
        <v/>
      </c>
      <c r="R205" s="8"/>
    </row>
  </sheetData>
  <autoFilter ref="A5:R205"/>
  <mergeCells>
    <mergeCell ref="A4:D4"/>
    <mergeCell ref="E4:H4"/>
    <mergeCell ref="I4:L4"/>
    <mergeCell ref="M4:P4"/>
    <mergeCell ref="Q4:R4"/>
  </mergeCells>
  <conditionalFormatting sqref="H6:H205">
    <cfRule type="expression" dxfId="0" priority="1">
      <formula>H6="OK"</formula>
    </cfRule>
    <cfRule type="expression" dxfId="1" priority="2">
      <formula>AND(H6&lt;&gt;"",H6&lt;&gt;"OK")</formula>
    </cfRule>
  </conditionalFormatting>
  <conditionalFormatting sqref="L6:L205">
    <cfRule type="expression" dxfId="2" priority="3">
      <formula>L6="OK"</formula>
    </cfRule>
    <cfRule type="expression" dxfId="3" priority="4">
      <formula>AND(L6&lt;&gt;"",L6&lt;&gt;"OK")</formula>
    </cfRule>
  </conditionalFormatting>
  <conditionalFormatting sqref="P6:P205">
    <cfRule type="expression" dxfId="4" priority="5">
      <formula>P6="OK"</formula>
    </cfRule>
    <cfRule type="expression" dxfId="5" priority="6">
      <formula>AND(P6&lt;&gt;"",P6&lt;&gt;"OK")</formula>
    </cfRule>
  </conditionalFormatting>
  <printOptions gridLines="false" gridLinesSet="true"/>
  <pageMargins left="0.7" right="0.7" top="0.75" bottom="0.75" header="0.3" footer="0.3"/>
  <pageSetup paperSize="1" orientation="landscape" scale="100" fitToHeight="0"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selection activeCell="A5" sqref="A5:H7"/>
    </sheetView>
  </sheetViews>
  <sheetFormatPr defaultRowHeight="14.4" outlineLevelRow="0" outlineLevelCol="0"/>
  <cols>
    <col min="1" max="1" width="26" customWidth="true" style="0"/>
    <col min="2" max="2" width="16" customWidth="true" style="0"/>
    <col min="3" max="3" width="12" customWidth="true" style="0"/>
    <col min="4" max="4" width="12" customWidth="true" style="0"/>
    <col min="5" max="5" width="12" customWidth="true" style="0"/>
    <col min="6" max="6" width="12" customWidth="true" style="0"/>
    <col min="7" max="7" width="12" customWidth="true" style="0"/>
    <col min="8" max="8" width="14" customWidth="true" style="0"/>
  </cols>
  <sheetData>
    <row r="1" spans="1:8">
      <c r="A1" s="1" t="s">
        <v>28</v>
      </c>
    </row>
    <row r="2" spans="1:8">
      <c r="A2" s="19" t="s">
        <v>29</v>
      </c>
    </row>
    <row r="4" spans="1:8">
      <c r="A4" s="20" t="s">
        <v>30</v>
      </c>
      <c r="B4" s="20" t="s">
        <v>31</v>
      </c>
      <c r="C4" s="20" t="s">
        <v>32</v>
      </c>
      <c r="D4" s="20" t="s">
        <v>33</v>
      </c>
      <c r="E4" s="20" t="s">
        <v>34</v>
      </c>
      <c r="F4" s="20" t="s">
        <v>35</v>
      </c>
      <c r="G4" s="20" t="s">
        <v>36</v>
      </c>
      <c r="H4" s="20" t="s">
        <v>37</v>
      </c>
    </row>
    <row r="5" spans="1:8">
      <c r="A5" s="21" t="str">
        <f>Comparison!E4</f>
        <v>Supplier 1</v>
      </c>
      <c r="B5" s="12">
        <f>IF(C5=0,"",SUM(Comparison!$G$6:$G$205))</f>
        <v>14010</v>
      </c>
      <c r="C5" s="13">
        <f>COUNT(Comparison!$F$6:$F$205)</f>
        <v>3</v>
      </c>
      <c r="D5" s="13">
        <f>COUNTIF(Comparison!$H$6:$H$205,"Not priced")</f>
        <v>0</v>
      </c>
      <c r="E5" s="13">
        <f>COUNTIF(Comparison!$H$6:$H$205,"Qty differs")+COUNTIF(Comparison!$H$6:$H$205,"No quantity")</f>
        <v>0</v>
      </c>
      <c r="F5" s="13">
        <f>COUNTIF(Comparison!$H$6:$H$205,"Rate check")</f>
        <v>0</v>
      </c>
      <c r="G5" s="13">
        <f>COUNTIF(Comparison!$H$6:$H$205,"Zero rate")+COUNTIF(Comparison!$H$6:$H$205,"Rate is text")</f>
        <v>0</v>
      </c>
      <c r="H5" s="13">
        <f>IF(B5="","",RANK(B5,$B$5:$B$7,1))</f>
        <v>2</v>
      </c>
    </row>
    <row r="6" spans="1:8">
      <c r="A6" s="21" t="str">
        <f>Comparison!I4</f>
        <v>Supplier 2</v>
      </c>
      <c r="B6" s="12">
        <f>IF(C6=0,"",SUM(Comparison!$K$6:$K$205))</f>
        <v>4779</v>
      </c>
      <c r="C6" s="13">
        <f>COUNT(Comparison!$J$6:$J$205)</f>
        <v>2</v>
      </c>
      <c r="D6" s="13">
        <f>COUNTIF(Comparison!$L$6:$L$205,"Not priced")</f>
        <v>1</v>
      </c>
      <c r="E6" s="13">
        <f>COUNTIF(Comparison!$L$6:$L$205,"Qty differs")+COUNTIF(Comparison!$L$6:$L$205,"No quantity")</f>
        <v>1</v>
      </c>
      <c r="F6" s="13">
        <f>COUNTIF(Comparison!$L$6:$L$205,"Rate check")</f>
        <v>1</v>
      </c>
      <c r="G6" s="13">
        <f>COUNTIF(Comparison!$L$6:$L$205,"Zero rate")+COUNTIF(Comparison!$L$6:$L$205,"Rate is text")</f>
        <v>0</v>
      </c>
      <c r="H6" s="13">
        <f>IF(B6="","",RANK(B6,$B$5:$B$7,1))</f>
        <v>1</v>
      </c>
    </row>
    <row r="7" spans="1:8">
      <c r="A7" s="21" t="str">
        <f>Comparison!M4</f>
        <v>Supplier 3</v>
      </c>
      <c r="B7" s="12">
        <f>IF(C7=0,"",SUM(Comparison!$O$6:$O$205))</f>
        <v>16860</v>
      </c>
      <c r="C7" s="13">
        <f>COUNT(Comparison!$N$6:$N$205)</f>
        <v>3</v>
      </c>
      <c r="D7" s="13">
        <f>COUNTIF(Comparison!$P$6:$P$205,"Not priced")</f>
        <v>0</v>
      </c>
      <c r="E7" s="13">
        <f>COUNTIF(Comparison!$P$6:$P$205,"Qty differs")+COUNTIF(Comparison!$P$6:$P$205,"No quantity")</f>
        <v>0</v>
      </c>
      <c r="F7" s="13">
        <f>COUNTIF(Comparison!$P$6:$P$205,"Rate check")</f>
        <v>1</v>
      </c>
      <c r="G7" s="13">
        <f>COUNTIF(Comparison!$P$6:$P$205,"Zero rate")+COUNTIF(Comparison!$P$6:$P$205,"Rate is text")</f>
        <v>0</v>
      </c>
      <c r="H7" s="13">
        <f>IF(B7="","",RANK(B7,$B$5:$B$7,1))</f>
        <v>3</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31"/>
  <sheetViews>
    <sheetView tabSelected="0" workbookViewId="0" showGridLines="true" showRowColHeaders="1">
      <selection activeCell="A31" sqref="A31"/>
    </sheetView>
  </sheetViews>
  <sheetFormatPr defaultRowHeight="14.4" outlineLevelRow="0" outlineLevelCol="0"/>
  <cols>
    <col min="1" max="1" width="110" customWidth="true" style="0"/>
  </cols>
  <sheetData>
    <row r="1" spans="1:1">
      <c r="A1" s="23" t="s">
        <v>38</v>
      </c>
    </row>
    <row r="2" spans="1:1">
      <c r="A2" s="22" t="s">
        <v>39</v>
      </c>
    </row>
    <row r="3" spans="1:1">
      <c r="A3" s="22"/>
    </row>
    <row r="4" spans="1:1">
      <c r="A4" s="24" t="s">
        <v>40</v>
      </c>
    </row>
    <row r="5" spans="1:1">
      <c r="A5" s="22" t="s">
        <v>41</v>
      </c>
    </row>
    <row r="6" spans="1:1">
      <c r="A6" s="22"/>
    </row>
    <row r="7" spans="1:1">
      <c r="A7" s="24" t="s">
        <v>42</v>
      </c>
    </row>
    <row r="8" spans="1:1">
      <c r="A8" s="22" t="s">
        <v>43</v>
      </c>
    </row>
    <row r="9" spans="1:1">
      <c r="A9" s="22" t="s">
        <v>44</v>
      </c>
    </row>
    <row r="10" spans="1:1">
      <c r="A10" s="22" t="s">
        <v>45</v>
      </c>
    </row>
    <row r="11" spans="1:1">
      <c r="A11" s="22" t="s">
        <v>46</v>
      </c>
    </row>
    <row r="12" spans="1:1">
      <c r="A12" s="22" t="s">
        <v>47</v>
      </c>
    </row>
    <row r="13" spans="1:1">
      <c r="A13" s="22" t="s">
        <v>48</v>
      </c>
    </row>
    <row r="14" spans="1:1">
      <c r="A14" s="22"/>
    </row>
    <row r="15" spans="1:1">
      <c r="A15" s="24" t="s">
        <v>49</v>
      </c>
    </row>
    <row r="16" spans="1:1">
      <c r="A16" s="22" t="s">
        <v>50</v>
      </c>
    </row>
    <row r="17" spans="1:1">
      <c r="A17" s="22" t="s">
        <v>51</v>
      </c>
    </row>
    <row r="18" spans="1:1">
      <c r="A18" s="22" t="s">
        <v>52</v>
      </c>
    </row>
    <row r="19" spans="1:1">
      <c r="A19" s="22" t="s">
        <v>53</v>
      </c>
    </row>
    <row r="20" spans="1:1">
      <c r="A20" s="22" t="s">
        <v>54</v>
      </c>
    </row>
    <row r="21" spans="1:1">
      <c r="A21" s="22" t="s">
        <v>55</v>
      </c>
    </row>
    <row r="22" spans="1:1">
      <c r="A22" s="22" t="s">
        <v>56</v>
      </c>
    </row>
    <row r="23" spans="1:1">
      <c r="A23" s="22"/>
    </row>
    <row r="24" spans="1:1">
      <c r="A24" s="24" t="s">
        <v>57</v>
      </c>
    </row>
    <row r="25" spans="1:1">
      <c r="A25" s="22" t="s">
        <v>58</v>
      </c>
    </row>
    <row r="26" spans="1:1">
      <c r="A26" s="22" t="s">
        <v>59</v>
      </c>
    </row>
    <row r="27" spans="1:1">
      <c r="A27" s="22" t="s">
        <v>60</v>
      </c>
    </row>
    <row r="28" spans="1:1">
      <c r="A28" s="22"/>
    </row>
    <row r="29" spans="1:1">
      <c r="A29" s="24" t="s">
        <v>61</v>
      </c>
    </row>
    <row r="30" spans="1:1">
      <c r="A30" s="22" t="s">
        <v>62</v>
      </c>
    </row>
    <row r="31" spans="1:1">
      <c r="A31" s="25" t="s">
        <v>63</v>
      </c>
    </row>
  </sheetData>
  <hyperlinks>
    <hyperlink ref="A31"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Comparison</vt:lpstr>
      <vt:lpstr>Summary</vt:lpstr>
      <vt:lpstr>Instructions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QuoteRecon</dc:creator>
  <cp:lastModifiedBy>Unknown Creator</cp:lastModifiedBy>
  <dcterms:created xsi:type="dcterms:W3CDTF">2026-09-30T10:08:08+00:00</dcterms:created>
  <dcterms:modified xsi:type="dcterms:W3CDTF">2026-09-30T10:08:08+00:00</dcterms:modified>
  <dc:title>Quotation comparison template</dc:title>
  <dc:description>Compare up to three supplier quotations against your BOQ. quoterecon.com</dc:description>
  <dc:subject/>
  <cp:keywords/>
  <cp:category/>
</cp:coreProperties>
</file>